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5\06_Szeptember_25\Előterjesztések\"/>
    </mc:Choice>
  </mc:AlternateContent>
  <bookViews>
    <workbookView xWindow="0" yWindow="0" windowWidth="19200" windowHeight="11595"/>
  </bookViews>
  <sheets>
    <sheet name="HB_2015_2016" sheetId="1" r:id="rId1"/>
  </sheets>
  <calcPr calcId="152511"/>
</workbook>
</file>

<file path=xl/calcChain.xml><?xml version="1.0" encoding="utf-8"?>
<calcChain xmlns="http://schemas.openxmlformats.org/spreadsheetml/2006/main">
  <c r="F113" i="1" l="1"/>
  <c r="F96" i="1"/>
  <c r="F90" i="1"/>
  <c r="F84" i="1"/>
  <c r="F39" i="1"/>
  <c r="F114" i="1"/>
  <c r="F102" i="1"/>
  <c r="F97" i="1"/>
  <c r="F91" i="1"/>
  <c r="F85" i="1"/>
  <c r="F46" i="1"/>
  <c r="F40" i="1"/>
  <c r="F17" i="1"/>
  <c r="F116" i="1"/>
  <c r="F117" i="1"/>
  <c r="F118" i="1"/>
  <c r="F115" i="1"/>
  <c r="F110" i="1"/>
  <c r="F111" i="1"/>
  <c r="F112" i="1"/>
  <c r="F109" i="1"/>
  <c r="F104" i="1"/>
  <c r="F105" i="1"/>
  <c r="F106" i="1"/>
  <c r="F103" i="1"/>
  <c r="F99" i="1"/>
  <c r="F100" i="1"/>
  <c r="F101" i="1"/>
  <c r="F98" i="1"/>
  <c r="F93" i="1"/>
  <c r="F94" i="1"/>
  <c r="F95" i="1"/>
  <c r="F92" i="1"/>
  <c r="F87" i="1"/>
  <c r="F88" i="1"/>
  <c r="F89" i="1"/>
  <c r="F86" i="1"/>
  <c r="F81" i="1"/>
  <c r="F82" i="1"/>
  <c r="F83" i="1"/>
  <c r="F79" i="1" s="1"/>
  <c r="F78" i="1" s="1"/>
  <c r="F80" i="1"/>
  <c r="F75" i="1"/>
  <c r="F76" i="1"/>
  <c r="F73" i="1" s="1"/>
  <c r="F77" i="1"/>
  <c r="F74" i="1"/>
  <c r="F70" i="1"/>
  <c r="F71" i="1"/>
  <c r="F72" i="1"/>
  <c r="F69" i="1"/>
  <c r="F64" i="1"/>
  <c r="F65" i="1"/>
  <c r="F66" i="1"/>
  <c r="F63" i="1"/>
  <c r="F58" i="1"/>
  <c r="F59" i="1"/>
  <c r="F60" i="1"/>
  <c r="F57" i="1"/>
  <c r="F53" i="1"/>
  <c r="F54" i="1"/>
  <c r="F55" i="1"/>
  <c r="F52" i="1"/>
  <c r="F48" i="1"/>
  <c r="F49" i="1"/>
  <c r="F50" i="1"/>
  <c r="F47" i="1"/>
  <c r="F42" i="1"/>
  <c r="F43" i="1"/>
  <c r="F44" i="1"/>
  <c r="F41" i="1"/>
  <c r="F36" i="1"/>
  <c r="F37" i="1"/>
  <c r="F38" i="1"/>
  <c r="F35" i="1"/>
  <c r="F30" i="1"/>
  <c r="F31" i="1"/>
  <c r="F32" i="1"/>
  <c r="F29" i="1"/>
  <c r="F24" i="1"/>
  <c r="F25" i="1"/>
  <c r="F26" i="1"/>
  <c r="F23" i="1"/>
  <c r="F19" i="1"/>
  <c r="F20" i="1"/>
  <c r="F21" i="1"/>
  <c r="F18" i="1"/>
  <c r="F14" i="1"/>
  <c r="F15" i="1"/>
  <c r="F16" i="1"/>
  <c r="F13" i="1"/>
  <c r="F108" i="1" l="1"/>
  <c r="F107" i="1" s="1"/>
  <c r="F51" i="1"/>
  <c r="F34" i="1"/>
  <c r="F33" i="1" s="1"/>
  <c r="F28" i="1"/>
  <c r="F27" i="1" s="1"/>
  <c r="F12" i="1"/>
  <c r="F68" i="1"/>
  <c r="F67" i="1" s="1"/>
  <c r="F62" i="1"/>
  <c r="F61" i="1" s="1"/>
  <c r="F56" i="1"/>
  <c r="F45" i="1" s="1"/>
  <c r="F22" i="1"/>
  <c r="E119" i="1"/>
  <c r="F11" i="1" l="1"/>
  <c r="F119" i="1" s="1"/>
</calcChain>
</file>

<file path=xl/sharedStrings.xml><?xml version="1.0" encoding="utf-8"?>
<sst xmlns="http://schemas.openxmlformats.org/spreadsheetml/2006/main" count="154" uniqueCount="56">
  <si>
    <t xml:space="preserve">ÜTEMEZÉS  </t>
  </si>
  <si>
    <t xml:space="preserve">Megye neve: </t>
  </si>
  <si>
    <t xml:space="preserve">Megye ITP neve: </t>
  </si>
  <si>
    <t>Megye forráskeret (Mrd Ft):</t>
  </si>
  <si>
    <t xml:space="preserve">Prioritás </t>
  </si>
  <si>
    <t xml:space="preserve">Intékedések </t>
  </si>
  <si>
    <t>2.né</t>
  </si>
  <si>
    <t>3.né</t>
  </si>
  <si>
    <t>4.né</t>
  </si>
  <si>
    <t>1. Térségi gazdasági környezet fejlesztése a foglalkoztatás elősegítésére</t>
  </si>
  <si>
    <t>1.1. Helyi gazdasági infrastruktúra fejlesztése</t>
  </si>
  <si>
    <t>1.2. Társadalmi és környezeti szempontból fenntartható turizmusfejlesztés</t>
  </si>
  <si>
    <t>1.3. A gazdaságfejlesztést és a munkaerő mobilitás ösztönzését szolgáló közlekedésfejlesztés</t>
  </si>
  <si>
    <t>1.4. A foglalkoztatás segítése és az életminőség javítása családbarát, munkába állást segítő intézmények, közszolgáltatások fejlesztésével</t>
  </si>
  <si>
    <t>2. Vállalkozásbarát, népességmegtartó településfejlesztés</t>
  </si>
  <si>
    <t>2.1. Gazdaságélénkítő és népességmegtartó településfejlesztés</t>
  </si>
  <si>
    <t>3. Alacsony széndioxid kibocsátású gazdaságra való áttérés kiemelten a városi területeken</t>
  </si>
  <si>
    <t>3.1. Fenntartható települési közlekedésfejlesztés</t>
  </si>
  <si>
    <t>3.2. Önkormányzatok energiahatékonyságának és a megújuló energia-felhasználás arányának növelése</t>
  </si>
  <si>
    <t>4. A helyi közösségi szolgáltatások  fejlesztése és a társadalmi együttműködés erősítése</t>
  </si>
  <si>
    <t>4.1. Egészségügyi alapellátás infrastrukturális fejlesztése</t>
  </si>
  <si>
    <t>4.2. A szociális alapszolgáltatások infrastruktúrájának bővítése, fejlesztése</t>
  </si>
  <si>
    <t>4.3. Leromlott városi területek rehabilitációja</t>
  </si>
  <si>
    <t>5. Megyei és helyi emberi erőforrás fejlesztések, foglalkoztatás-ösztönzés  és társadalmi együttműködés</t>
  </si>
  <si>
    <t>5.1. Foglalkoztatás-növelést célzó megyei és helyi foglalkoztatási együttműködések (paktumok)</t>
  </si>
  <si>
    <t xml:space="preserve">5.2. A társadalmi együttműködés erősítését szolgáló helyi szintű komplex programok </t>
  </si>
  <si>
    <t>5.3. Helyi közösségi programok megvalósítása</t>
  </si>
  <si>
    <t>1.1.1 Ipari parkok, iparterületek fejlesztése</t>
  </si>
  <si>
    <t>1.1.2 Inkubátorházak fejlesztése</t>
  </si>
  <si>
    <t>1.1.3 Helyi gazdaságfejlesztés</t>
  </si>
  <si>
    <t>Kiemelt kedvezményezetti kör</t>
  </si>
  <si>
    <t xml:space="preserve">Minden megyén belüli jogosult számára pályázható  </t>
  </si>
  <si>
    <t>1.2.1 Társadalmi és környezeti szempontból fenntartható turizmusfejlesztés</t>
  </si>
  <si>
    <t>1.3.1 A gazdaságfejlesztést és a munkaerő mobilitás ösztönzését szolgáló közlekedésfejlesztés</t>
  </si>
  <si>
    <t>2.1.1 Barnamezős területek rehabilitációja</t>
  </si>
  <si>
    <t>2.1.2 Zöld város kialakítása</t>
  </si>
  <si>
    <t>2.1.3 Települési környezetvédelmi infrastruktúra-fejlesztések</t>
  </si>
  <si>
    <t>3.1.1 Fenntartható települési közlekedésfejlesztés</t>
  </si>
  <si>
    <t>3.2.1 Az önkormányzati tulajdonú épületek, intézmények, infrastruktúra energia-hatékonyság-központú rehabilitációja, megújuló energiaforrások fokozott használatának ösztönzése.</t>
  </si>
  <si>
    <t>1.4.1 A foglalkoztatás segítése és az életminőség javítása családbarát, munkába állást segítő intézmények, közszolgáltatások fejlesztésével</t>
  </si>
  <si>
    <t>3.2.2 Önkormányzatok által vezérelt, a helyi adottságokhoz illeszkedő, megújuló energiaforrások kiaknázására irányuló energiaellátás megvalósítása, komplex fejlesztési programok keretében</t>
  </si>
  <si>
    <t>4.1.1 Egészségügyi alapellátás infrastrukturális fejlesztése</t>
  </si>
  <si>
    <t>4.2.1 A szociális alapszolgáltatások infrastruktúrájának bővítése, fejlesztése</t>
  </si>
  <si>
    <t>4.3.1 Leromlott városi területek rehabilitációja</t>
  </si>
  <si>
    <t>5.1.1 Megyei szintű foglalkoztatási megállapodások, foglalkoztatási-gazdaságfejlesztési együttműködések</t>
  </si>
  <si>
    <t>5.1.2 Helyi foglalkoztatási együttműködések</t>
  </si>
  <si>
    <t>5.2.1 A társadalmi együttműködés erősítését szolgáló helyi szintű komplex programok</t>
  </si>
  <si>
    <t>5.3.1 Helyi közösségi programok megvalósítása</t>
  </si>
  <si>
    <t>Fejlesztési cél</t>
  </si>
  <si>
    <t>Megjegyzés</t>
  </si>
  <si>
    <t>Földrajzi célterület</t>
  </si>
  <si>
    <t>1.né</t>
  </si>
  <si>
    <t>Későbbiekben felhasználható összeg</t>
  </si>
  <si>
    <t xml:space="preserve">Intézkedésre eső összeg </t>
  </si>
  <si>
    <t>Hajdú- Buhar megyei ITP 2014-2020</t>
  </si>
  <si>
    <t>Hajdú- Bihar megye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</si>
</sst>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00"/>
    <numFmt numFmtId="165" formatCode="#,##0.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theme="0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/>
      <right style="thin">
        <color indexed="64"/>
      </right>
      <top style="thin">
        <color indexed="64"/>
      </top>
      <bottom style="thick">
        <color theme="0"/>
      </bottom>
      <diagonal/>
    </border>
    <border>
      <left/>
      <right style="thick">
        <color theme="0"/>
      </right>
      <top style="thin">
        <color indexed="64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/>
      <bottom style="thin">
        <color indexed="64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/>
      <right style="thick">
        <color auto="1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0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theme="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n">
        <color theme="0"/>
      </bottom>
      <diagonal/>
    </border>
    <border>
      <left/>
      <right/>
      <top style="thick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theme="0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ck">
        <color theme="0"/>
      </top>
      <bottom style="thin">
        <color theme="0"/>
      </bottom>
      <diagonal/>
    </border>
    <border>
      <left/>
      <right style="thick">
        <color auto="1"/>
      </right>
      <top style="thin">
        <color indexed="64"/>
      </top>
      <bottom style="thick">
        <color theme="0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auto="1"/>
      </right>
      <top style="thick">
        <color theme="0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51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4" fillId="3" borderId="3" xfId="0" applyFont="1" applyFill="1" applyBorder="1" applyAlignment="1" applyProtection="1">
      <alignment vertical="center" wrapText="1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3" borderId="5" xfId="0" applyNumberForma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2" fillId="5" borderId="33" xfId="0" applyFont="1" applyFill="1" applyBorder="1" applyAlignment="1" applyProtection="1">
      <alignment horizontal="center" vertical="center" wrapText="1"/>
      <protection locked="0"/>
    </xf>
    <xf numFmtId="0" fontId="2" fillId="5" borderId="40" xfId="0" applyFont="1" applyFill="1" applyBorder="1" applyAlignment="1" applyProtection="1">
      <alignment horizontal="center" vertical="center" wrapText="1"/>
      <protection locked="0"/>
    </xf>
    <xf numFmtId="0" fontId="2" fillId="5" borderId="39" xfId="0" applyFont="1" applyFill="1" applyBorder="1" applyAlignment="1" applyProtection="1">
      <alignment horizontal="center" vertical="center" wrapText="1"/>
      <protection locked="0"/>
    </xf>
    <xf numFmtId="165" fontId="8" fillId="0" borderId="14" xfId="0" applyNumberFormat="1" applyFont="1" applyFill="1" applyBorder="1" applyAlignment="1" applyProtection="1">
      <alignment vertical="center"/>
    </xf>
    <xf numFmtId="165" fontId="7" fillId="10" borderId="1" xfId="0" applyNumberFormat="1" applyFont="1" applyFill="1" applyBorder="1" applyAlignment="1" applyProtection="1">
      <alignment vertical="center"/>
    </xf>
    <xf numFmtId="165" fontId="1" fillId="11" borderId="1" xfId="0" applyNumberFormat="1" applyFont="1" applyFill="1" applyBorder="1" applyAlignment="1" applyProtection="1">
      <alignment vertical="center"/>
    </xf>
    <xf numFmtId="165" fontId="1" fillId="11" borderId="14" xfId="0" applyNumberFormat="1" applyFont="1" applyFill="1" applyBorder="1" applyAlignment="1" applyProtection="1">
      <alignment vertical="center"/>
    </xf>
    <xf numFmtId="165" fontId="2" fillId="0" borderId="1" xfId="0" applyNumberFormat="1" applyFont="1" applyFill="1" applyBorder="1" applyAlignment="1" applyProtection="1">
      <alignment vertical="center"/>
    </xf>
    <xf numFmtId="165" fontId="2" fillId="0" borderId="14" xfId="0" applyNumberFormat="1" applyFont="1" applyFill="1" applyBorder="1" applyAlignment="1" applyProtection="1">
      <alignment vertical="center"/>
    </xf>
    <xf numFmtId="165" fontId="7" fillId="10" borderId="14" xfId="0" applyNumberFormat="1" applyFont="1" applyFill="1" applyBorder="1" applyAlignment="1" applyProtection="1">
      <alignment vertical="center"/>
    </xf>
    <xf numFmtId="165" fontId="2" fillId="0" borderId="1" xfId="0" applyNumberFormat="1" applyFont="1" applyFill="1" applyBorder="1" applyAlignment="1" applyProtection="1">
      <alignment wrapText="1"/>
    </xf>
    <xf numFmtId="165" fontId="2" fillId="0" borderId="14" xfId="0" applyNumberFormat="1" applyFont="1" applyFill="1" applyBorder="1" applyAlignment="1" applyProtection="1">
      <alignment wrapText="1"/>
    </xf>
    <xf numFmtId="165" fontId="7" fillId="0" borderId="1" xfId="0" applyNumberFormat="1" applyFont="1" applyFill="1" applyBorder="1" applyAlignment="1" applyProtection="1">
      <alignment vertical="center"/>
    </xf>
    <xf numFmtId="165" fontId="2" fillId="0" borderId="8" xfId="0" applyNumberFormat="1" applyFont="1" applyFill="1" applyBorder="1" applyAlignment="1" applyProtection="1">
      <alignment wrapText="1"/>
    </xf>
    <xf numFmtId="165" fontId="2" fillId="8" borderId="5" xfId="0" applyNumberFormat="1" applyFont="1" applyFill="1" applyBorder="1" applyProtection="1"/>
    <xf numFmtId="165" fontId="2" fillId="8" borderId="0" xfId="0" applyNumberFormat="1" applyFont="1" applyFill="1" applyBorder="1" applyProtection="1"/>
    <xf numFmtId="165" fontId="9" fillId="7" borderId="1" xfId="0" applyNumberFormat="1" applyFont="1" applyFill="1" applyBorder="1" applyAlignment="1" applyProtection="1">
      <alignment vertical="center"/>
    </xf>
    <xf numFmtId="0" fontId="5" fillId="11" borderId="24" xfId="0" applyFont="1" applyFill="1" applyBorder="1" applyAlignment="1" applyProtection="1">
      <alignment horizontal="center" vertical="center"/>
      <protection locked="0"/>
    </xf>
    <xf numFmtId="0" fontId="5" fillId="11" borderId="19" xfId="0" applyFont="1" applyFill="1" applyBorder="1" applyAlignment="1" applyProtection="1">
      <alignment horizontal="center" vertical="center"/>
      <protection locked="0"/>
    </xf>
    <xf numFmtId="0" fontId="5" fillId="11" borderId="25" xfId="0" applyFont="1" applyFill="1" applyBorder="1" applyAlignment="1" applyProtection="1">
      <alignment horizontal="center" vertical="center"/>
      <protection locked="0"/>
    </xf>
    <xf numFmtId="3" fontId="5" fillId="11" borderId="26" xfId="0" applyNumberFormat="1" applyFont="1" applyFill="1" applyBorder="1" applyAlignment="1" applyProtection="1">
      <alignment vertical="center"/>
      <protection locked="0"/>
    </xf>
    <xf numFmtId="3" fontId="5" fillId="11" borderId="3" xfId="0" applyNumberFormat="1" applyFont="1" applyFill="1" applyBorder="1" applyAlignment="1" applyProtection="1">
      <alignment vertical="center"/>
      <protection locked="0"/>
    </xf>
    <xf numFmtId="3" fontId="5" fillId="11" borderId="32" xfId="0" applyNumberFormat="1" applyFont="1" applyFill="1" applyBorder="1" applyAlignment="1" applyProtection="1">
      <alignment vertical="center"/>
      <protection locked="0"/>
    </xf>
    <xf numFmtId="0" fontId="5" fillId="9" borderId="26" xfId="0" applyFont="1" applyFill="1" applyBorder="1" applyAlignment="1" applyProtection="1">
      <alignment horizontal="center" vertical="center"/>
      <protection locked="0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5" fillId="9" borderId="27" xfId="0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horizontal="center" vertical="center"/>
      <protection locked="0"/>
    </xf>
    <xf numFmtId="0" fontId="5" fillId="7" borderId="27" xfId="0" applyFont="1" applyFill="1" applyBorder="1" applyAlignment="1" applyProtection="1">
      <alignment horizontal="center" vertical="center"/>
      <protection locked="0"/>
    </xf>
    <xf numFmtId="0" fontId="5" fillId="11" borderId="26" xfId="0" applyFont="1" applyFill="1" applyBorder="1" applyAlignment="1" applyProtection="1">
      <alignment horizontal="center" vertical="center"/>
      <protection locked="0"/>
    </xf>
    <xf numFmtId="0" fontId="5" fillId="11" borderId="2" xfId="0" applyFont="1" applyFill="1" applyBorder="1" applyAlignment="1" applyProtection="1">
      <alignment horizontal="center" vertical="center"/>
      <protection locked="0"/>
    </xf>
    <xf numFmtId="0" fontId="5" fillId="11" borderId="27" xfId="0" applyFont="1" applyFill="1" applyBorder="1" applyAlignment="1" applyProtection="1">
      <alignment horizontal="center" vertical="center"/>
      <protection locked="0"/>
    </xf>
    <xf numFmtId="0" fontId="5" fillId="11" borderId="5" xfId="0" applyFont="1" applyFill="1" applyBorder="1" applyAlignment="1" applyProtection="1">
      <alignment horizontal="center" vertical="center"/>
      <protection locked="0"/>
    </xf>
    <xf numFmtId="0" fontId="5" fillId="11" borderId="31" xfId="0" applyFont="1" applyFill="1" applyBorder="1" applyAlignment="1" applyProtection="1">
      <alignment horizontal="center" vertical="center"/>
      <protection locked="0"/>
    </xf>
    <xf numFmtId="0" fontId="5" fillId="11" borderId="18" xfId="0" applyFont="1" applyFill="1" applyBorder="1" applyAlignment="1" applyProtection="1">
      <alignment horizontal="center" vertical="center"/>
      <protection locked="0"/>
    </xf>
    <xf numFmtId="164" fontId="5" fillId="9" borderId="2" xfId="0" applyNumberFormat="1" applyFont="1" applyFill="1" applyBorder="1" applyAlignment="1" applyProtection="1">
      <alignment horizontal="center" vertical="center"/>
      <protection locked="0"/>
    </xf>
    <xf numFmtId="164" fontId="5" fillId="9" borderId="27" xfId="0" applyNumberFormat="1" applyFont="1" applyFill="1" applyBorder="1" applyAlignment="1" applyProtection="1">
      <alignment horizontal="center" vertical="center"/>
      <protection locked="0"/>
    </xf>
    <xf numFmtId="164" fontId="5" fillId="9" borderId="28" xfId="0" applyNumberFormat="1" applyFont="1" applyFill="1" applyBorder="1" applyAlignment="1" applyProtection="1">
      <alignment horizontal="center" vertical="center"/>
      <protection locked="0"/>
    </xf>
    <xf numFmtId="164" fontId="5" fillId="9" borderId="29" xfId="0" applyNumberFormat="1" applyFont="1" applyFill="1" applyBorder="1" applyAlignment="1" applyProtection="1">
      <alignment horizontal="center" vertical="center"/>
      <protection locked="0"/>
    </xf>
    <xf numFmtId="0" fontId="5" fillId="11" borderId="36" xfId="0" applyFont="1" applyFill="1" applyBorder="1" applyAlignment="1" applyProtection="1">
      <alignment horizontal="center" vertical="center"/>
      <protection locked="0"/>
    </xf>
    <xf numFmtId="0" fontId="8" fillId="9" borderId="26" xfId="0" applyFont="1" applyFill="1" applyBorder="1" applyAlignment="1" applyProtection="1">
      <alignment horizontal="center" vertical="center"/>
      <protection locked="0"/>
    </xf>
    <xf numFmtId="0" fontId="8" fillId="9" borderId="3" xfId="0" applyFont="1" applyFill="1" applyBorder="1" applyAlignment="1" applyProtection="1">
      <alignment horizontal="center" vertical="center"/>
      <protection locked="0"/>
    </xf>
    <xf numFmtId="0" fontId="8" fillId="9" borderId="32" xfId="0" applyFont="1" applyFill="1" applyBorder="1" applyAlignment="1" applyProtection="1">
      <alignment horizontal="center"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8" fillId="9" borderId="37" xfId="0" applyFont="1" applyFill="1" applyBorder="1" applyAlignment="1" applyProtection="1">
      <alignment horizontal="center" vertical="center"/>
      <protection locked="0"/>
    </xf>
    <xf numFmtId="0" fontId="8" fillId="9" borderId="28" xfId="0" applyFont="1" applyFill="1" applyBorder="1" applyAlignment="1" applyProtection="1">
      <alignment horizontal="center" vertical="center"/>
      <protection locked="0"/>
    </xf>
    <xf numFmtId="0" fontId="8" fillId="9" borderId="33" xfId="0" applyFont="1" applyFill="1" applyBorder="1" applyAlignment="1" applyProtection="1">
      <alignment horizontal="center" vertical="center"/>
      <protection locked="0"/>
    </xf>
    <xf numFmtId="0" fontId="8" fillId="9" borderId="34" xfId="0" applyFont="1" applyFill="1" applyBorder="1" applyAlignment="1" applyProtection="1">
      <alignment horizontal="center" vertical="center"/>
      <protection locked="0"/>
    </xf>
    <xf numFmtId="0" fontId="8" fillId="9" borderId="38" xfId="0" applyFont="1" applyFill="1" applyBorder="1" applyAlignment="1" applyProtection="1">
      <alignment horizontal="center" vertical="center"/>
      <protection locked="0"/>
    </xf>
    <xf numFmtId="0" fontId="8" fillId="9" borderId="39" xfId="0" applyFont="1" applyFill="1" applyBorder="1" applyAlignment="1" applyProtection="1">
      <alignment horizontal="center" vertical="center"/>
      <protection locked="0"/>
    </xf>
    <xf numFmtId="0" fontId="5" fillId="7" borderId="26" xfId="0" applyFont="1" applyFill="1" applyBorder="1" applyAlignment="1" applyProtection="1">
      <alignment horizontal="center" vertical="center"/>
      <protection locked="0"/>
    </xf>
    <xf numFmtId="0" fontId="8" fillId="9" borderId="2" xfId="0" applyFont="1" applyFill="1" applyBorder="1" applyAlignment="1" applyProtection="1">
      <alignment horizontal="center" vertical="center"/>
      <protection locked="0"/>
    </xf>
    <xf numFmtId="0" fontId="8" fillId="9" borderId="27" xfId="0" applyFont="1" applyFill="1" applyBorder="1" applyAlignment="1" applyProtection="1">
      <alignment horizontal="center" vertical="center"/>
      <protection locked="0"/>
    </xf>
    <xf numFmtId="0" fontId="8" fillId="9" borderId="29" xfId="0" applyFont="1" applyFill="1" applyBorder="1" applyAlignment="1" applyProtection="1">
      <alignment horizontal="center" vertical="center"/>
      <protection locked="0"/>
    </xf>
    <xf numFmtId="0" fontId="8" fillId="9" borderId="43" xfId="0" applyFont="1" applyFill="1" applyBorder="1" applyAlignment="1" applyProtection="1">
      <alignment horizontal="center" vertical="center"/>
      <protection locked="0"/>
    </xf>
    <xf numFmtId="0" fontId="5" fillId="9" borderId="3" xfId="0" applyFont="1" applyFill="1" applyBorder="1" applyAlignment="1" applyProtection="1">
      <alignment horizontal="center" vertical="center"/>
      <protection locked="0"/>
    </xf>
    <xf numFmtId="0" fontId="5" fillId="9" borderId="32" xfId="0" applyFont="1" applyFill="1" applyBorder="1" applyAlignment="1" applyProtection="1">
      <alignment horizontal="center" vertical="center"/>
      <protection locked="0"/>
    </xf>
    <xf numFmtId="0" fontId="5" fillId="11" borderId="3" xfId="0" applyFont="1" applyFill="1" applyBorder="1" applyAlignment="1" applyProtection="1">
      <alignment horizontal="center" vertical="center"/>
      <protection locked="0"/>
    </xf>
    <xf numFmtId="0" fontId="5" fillId="11" borderId="32" xfId="0" applyFont="1" applyFill="1" applyBorder="1" applyAlignment="1" applyProtection="1">
      <alignment horizontal="center" vertical="center"/>
      <protection locked="0"/>
    </xf>
    <xf numFmtId="0" fontId="5" fillId="9" borderId="28" xfId="0" applyFont="1" applyFill="1" applyBorder="1" applyAlignment="1" applyProtection="1">
      <alignment horizontal="center" vertical="center"/>
      <protection locked="0"/>
    </xf>
    <xf numFmtId="0" fontId="5" fillId="9" borderId="29" xfId="0" applyFont="1" applyFill="1" applyBorder="1" applyAlignment="1" applyProtection="1">
      <alignment horizontal="center" vertical="center"/>
      <protection locked="0"/>
    </xf>
    <xf numFmtId="0" fontId="5" fillId="9" borderId="30" xfId="0" applyFont="1" applyFill="1" applyBorder="1" applyAlignment="1" applyProtection="1">
      <alignment horizontal="center" vertical="center"/>
      <protection locked="0"/>
    </xf>
    <xf numFmtId="0" fontId="5" fillId="9" borderId="33" xfId="0" applyFont="1" applyFill="1" applyBorder="1" applyAlignment="1" applyProtection="1">
      <alignment horizontal="center" vertical="center"/>
      <protection locked="0"/>
    </xf>
    <xf numFmtId="0" fontId="5" fillId="9" borderId="34" xfId="0" applyFont="1" applyFill="1" applyBorder="1" applyAlignment="1" applyProtection="1">
      <alignment horizontal="center" vertical="center"/>
      <protection locked="0"/>
    </xf>
    <xf numFmtId="0" fontId="5" fillId="11" borderId="9" xfId="0" applyFont="1" applyFill="1" applyBorder="1" applyAlignment="1" applyProtection="1">
      <alignment horizontal="center" vertical="center"/>
      <protection locked="0"/>
    </xf>
    <xf numFmtId="0" fontId="5" fillId="11" borderId="23" xfId="0" applyFont="1" applyFill="1" applyBorder="1" applyAlignment="1" applyProtection="1">
      <alignment horizontal="center" vertical="center"/>
      <protection locked="0"/>
    </xf>
    <xf numFmtId="0" fontId="5" fillId="11" borderId="50" xfId="0" applyFont="1" applyFill="1" applyBorder="1" applyAlignment="1" applyProtection="1">
      <alignment horizontal="center" vertical="center"/>
      <protection locked="0"/>
    </xf>
    <xf numFmtId="0" fontId="5" fillId="11" borderId="51" xfId="0" applyFont="1" applyFill="1" applyBorder="1" applyAlignment="1" applyProtection="1">
      <alignment horizontal="center" vertical="center"/>
      <protection locked="0"/>
    </xf>
    <xf numFmtId="0" fontId="5" fillId="11" borderId="52" xfId="0" applyFont="1" applyFill="1" applyBorder="1" applyAlignment="1" applyProtection="1">
      <alignment horizontal="center" vertical="center"/>
      <protection locked="0"/>
    </xf>
    <xf numFmtId="0" fontId="5" fillId="9" borderId="16" xfId="0" applyFont="1" applyFill="1" applyBorder="1" applyAlignment="1" applyProtection="1">
      <alignment horizontal="center" vertical="center"/>
      <protection locked="0"/>
    </xf>
    <xf numFmtId="0" fontId="5" fillId="9" borderId="47" xfId="0" applyFont="1" applyFill="1" applyBorder="1" applyAlignment="1" applyProtection="1">
      <alignment horizontal="center" vertical="center"/>
      <protection locked="0"/>
    </xf>
    <xf numFmtId="0" fontId="5" fillId="9" borderId="14" xfId="0" applyFont="1" applyFill="1" applyBorder="1" applyAlignment="1" applyProtection="1">
      <alignment horizontal="center" vertical="center"/>
      <protection locked="0"/>
    </xf>
    <xf numFmtId="0" fontId="5" fillId="9" borderId="44" xfId="0" applyFont="1" applyFill="1" applyBorder="1" applyAlignment="1" applyProtection="1">
      <alignment horizontal="center" vertical="center"/>
      <protection locked="0"/>
    </xf>
    <xf numFmtId="0" fontId="5" fillId="9" borderId="15" xfId="0" applyFont="1" applyFill="1" applyBorder="1" applyAlignment="1" applyProtection="1">
      <alignment horizontal="center" vertical="center"/>
      <protection locked="0"/>
    </xf>
    <xf numFmtId="0" fontId="5" fillId="9" borderId="45" xfId="0" applyFont="1" applyFill="1" applyBorder="1" applyAlignment="1" applyProtection="1">
      <alignment horizontal="center" vertical="center"/>
      <protection locked="0"/>
    </xf>
    <xf numFmtId="0" fontId="5" fillId="9" borderId="56" xfId="0" applyFont="1" applyFill="1" applyBorder="1" applyAlignment="1" applyProtection="1">
      <alignment horizontal="center" vertical="center"/>
      <protection locked="0"/>
    </xf>
    <xf numFmtId="165" fontId="5" fillId="9" borderId="27" xfId="0" applyNumberFormat="1" applyFont="1" applyFill="1" applyBorder="1" applyAlignment="1" applyProtection="1">
      <alignment horizontal="center" vertical="center"/>
      <protection locked="0"/>
    </xf>
    <xf numFmtId="165" fontId="5" fillId="9" borderId="2" xfId="0" applyNumberFormat="1" applyFont="1" applyFill="1" applyBorder="1" applyAlignment="1" applyProtection="1">
      <alignment horizontal="center" vertical="center"/>
      <protection locked="0"/>
    </xf>
    <xf numFmtId="0" fontId="8" fillId="7" borderId="3" xfId="0" applyFont="1" applyFill="1" applyBorder="1" applyAlignment="1" applyProtection="1">
      <alignment horizontal="center" vertical="center"/>
      <protection locked="0"/>
    </xf>
    <xf numFmtId="0" fontId="8" fillId="7" borderId="34" xfId="0" applyFont="1" applyFill="1" applyBorder="1" applyAlignment="1" applyProtection="1">
      <alignment horizontal="center" vertical="center"/>
      <protection locked="0"/>
    </xf>
    <xf numFmtId="165" fontId="5" fillId="9" borderId="30" xfId="0" applyNumberFormat="1" applyFont="1" applyFill="1" applyBorder="1" applyAlignment="1" applyProtection="1">
      <alignment horizontal="center" vertical="center"/>
      <protection locked="0"/>
    </xf>
    <xf numFmtId="0" fontId="5" fillId="9" borderId="48" xfId="0" applyFont="1" applyFill="1" applyBorder="1" applyAlignment="1" applyProtection="1">
      <alignment horizontal="center" vertical="center"/>
      <protection locked="0"/>
    </xf>
    <xf numFmtId="0" fontId="9" fillId="9" borderId="27" xfId="0" applyFont="1" applyFill="1" applyBorder="1" applyAlignment="1" applyProtection="1">
      <alignment horizontal="center" vertical="center"/>
      <protection locked="0"/>
    </xf>
    <xf numFmtId="0" fontId="9" fillId="9" borderId="26" xfId="0" applyFont="1" applyFill="1" applyBorder="1" applyAlignment="1" applyProtection="1">
      <alignment horizontal="center" vertical="center"/>
      <protection locked="0"/>
    </xf>
    <xf numFmtId="164" fontId="5" fillId="7" borderId="2" xfId="0" applyNumberFormat="1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horizontal="left" vertical="center" indent="5"/>
    </xf>
    <xf numFmtId="0" fontId="6" fillId="6" borderId="2" xfId="0" applyFont="1" applyFill="1" applyBorder="1" applyAlignment="1" applyProtection="1">
      <alignment horizontal="left" vertical="center" indent="5"/>
    </xf>
    <xf numFmtId="0" fontId="2" fillId="6" borderId="6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 wrapText="1"/>
    </xf>
    <xf numFmtId="0" fontId="2" fillId="6" borderId="3" xfId="0" applyFont="1" applyFill="1" applyBorder="1" applyAlignment="1" applyProtection="1">
      <alignment horizontal="center" vertical="center" wrapText="1"/>
    </xf>
    <xf numFmtId="0" fontId="1" fillId="11" borderId="1" xfId="0" applyFont="1" applyFill="1" applyBorder="1" applyAlignment="1" applyProtection="1">
      <alignment horizontal="left" vertical="center" indent="1"/>
    </xf>
    <xf numFmtId="0" fontId="1" fillId="11" borderId="2" xfId="0" applyFont="1" applyFill="1" applyBorder="1" applyAlignment="1" applyProtection="1">
      <alignment horizontal="left" vertical="center" indent="1"/>
    </xf>
    <xf numFmtId="0" fontId="1" fillId="11" borderId="1" xfId="0" applyFont="1" applyFill="1" applyBorder="1" applyAlignment="1" applyProtection="1">
      <alignment horizontal="left" vertical="center" wrapText="1" indent="1"/>
    </xf>
    <xf numFmtId="0" fontId="1" fillId="11" borderId="2" xfId="0" applyFont="1" applyFill="1" applyBorder="1" applyAlignment="1" applyProtection="1">
      <alignment horizontal="left" vertical="center" wrapText="1" indent="1"/>
    </xf>
    <xf numFmtId="0" fontId="7" fillId="10" borderId="3" xfId="0" applyFont="1" applyFill="1" applyBorder="1" applyAlignment="1" applyProtection="1">
      <alignment horizontal="left" vertical="center"/>
    </xf>
    <xf numFmtId="0" fontId="0" fillId="2" borderId="53" xfId="0" applyFill="1" applyBorder="1" applyAlignment="1" applyProtection="1">
      <alignment horizontal="center" wrapText="1"/>
      <protection locked="0"/>
    </xf>
    <xf numFmtId="0" fontId="0" fillId="2" borderId="54" xfId="0" applyFill="1" applyBorder="1" applyAlignment="1" applyProtection="1">
      <alignment horizontal="center" wrapText="1"/>
      <protection locked="0"/>
    </xf>
    <xf numFmtId="0" fontId="0" fillId="2" borderId="55" xfId="0" applyFill="1" applyBorder="1" applyAlignment="1" applyProtection="1">
      <alignment horizontal="center" wrapText="1"/>
      <protection locked="0"/>
    </xf>
    <xf numFmtId="11" fontId="4" fillId="5" borderId="53" xfId="0" applyNumberFormat="1" applyFont="1" applyFill="1" applyBorder="1" applyAlignment="1" applyProtection="1">
      <alignment horizontal="center" vertical="center"/>
      <protection locked="0"/>
    </xf>
    <xf numFmtId="11" fontId="4" fillId="5" borderId="54" xfId="0" applyNumberFormat="1" applyFont="1" applyFill="1" applyBorder="1" applyAlignment="1" applyProtection="1">
      <alignment horizontal="center" vertical="center"/>
      <protection locked="0"/>
    </xf>
    <xf numFmtId="11" fontId="4" fillId="5" borderId="55" xfId="0" applyNumberFormat="1" applyFont="1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/>
      <protection locked="0"/>
    </xf>
    <xf numFmtId="0" fontId="0" fillId="2" borderId="54" xfId="0" applyFill="1" applyBorder="1" applyAlignment="1" applyProtection="1">
      <alignment horizontal="center"/>
      <protection locked="0"/>
    </xf>
    <xf numFmtId="0" fontId="0" fillId="2" borderId="55" xfId="0" applyFill="1" applyBorder="1" applyAlignment="1" applyProtection="1">
      <alignment horizont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8" fillId="10" borderId="20" xfId="0" applyFont="1" applyFill="1" applyBorder="1" applyAlignment="1" applyProtection="1">
      <alignment horizontal="center" vertical="center"/>
      <protection locked="0"/>
    </xf>
    <xf numFmtId="0" fontId="8" fillId="10" borderId="21" xfId="0" applyFont="1" applyFill="1" applyBorder="1" applyAlignment="1" applyProtection="1">
      <alignment horizontal="center" vertical="center"/>
      <protection locked="0"/>
    </xf>
    <xf numFmtId="0" fontId="8" fillId="10" borderId="22" xfId="0" applyFont="1" applyFill="1" applyBorder="1" applyAlignment="1" applyProtection="1">
      <alignment horizontal="center" vertical="center"/>
      <protection locked="0"/>
    </xf>
    <xf numFmtId="0" fontId="7" fillId="10" borderId="20" xfId="0" applyFont="1" applyFill="1" applyBorder="1" applyAlignment="1" applyProtection="1">
      <alignment horizontal="center" vertical="center"/>
      <protection locked="0"/>
    </xf>
    <xf numFmtId="0" fontId="7" fillId="10" borderId="21" xfId="0" applyFont="1" applyFill="1" applyBorder="1" applyAlignment="1" applyProtection="1">
      <alignment horizontal="center" vertical="center"/>
      <protection locked="0"/>
    </xf>
    <xf numFmtId="0" fontId="7" fillId="10" borderId="22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0" fontId="2" fillId="5" borderId="49" xfId="0" applyFont="1" applyFill="1" applyBorder="1" applyAlignment="1" applyProtection="1">
      <alignment horizontal="center" vertical="center" wrapText="1"/>
      <protection locked="0"/>
    </xf>
    <xf numFmtId="0" fontId="2" fillId="5" borderId="23" xfId="0" applyFont="1" applyFill="1" applyBorder="1" applyAlignment="1" applyProtection="1">
      <alignment horizontal="center" vertical="center" wrapText="1"/>
      <protection locked="0"/>
    </xf>
    <xf numFmtId="0" fontId="2" fillId="4" borderId="37" xfId="0" applyFont="1" applyFill="1" applyBorder="1" applyAlignment="1" applyProtection="1">
      <alignment horizontal="center" vertical="center"/>
      <protection locked="0"/>
    </xf>
    <xf numFmtId="0" fontId="8" fillId="10" borderId="35" xfId="0" applyFont="1" applyFill="1" applyBorder="1" applyAlignment="1" applyProtection="1">
      <alignment horizontal="center" vertical="center"/>
      <protection locked="0"/>
    </xf>
    <xf numFmtId="0" fontId="8" fillId="10" borderId="41" xfId="0" applyFont="1" applyFill="1" applyBorder="1" applyAlignment="1" applyProtection="1">
      <alignment horizontal="center" vertical="center"/>
      <protection locked="0"/>
    </xf>
    <xf numFmtId="0" fontId="8" fillId="10" borderId="42" xfId="0" applyFont="1" applyFill="1" applyBorder="1" applyAlignment="1" applyProtection="1">
      <alignment horizontal="center" vertical="center"/>
      <protection locked="0"/>
    </xf>
    <xf numFmtId="0" fontId="8" fillId="10" borderId="46" xfId="0" applyFont="1" applyFill="1" applyBorder="1" applyAlignment="1" applyProtection="1">
      <alignment horizontal="center" vertical="center"/>
      <protection locked="0"/>
    </xf>
    <xf numFmtId="0" fontId="8" fillId="10" borderId="57" xfId="0" applyFont="1" applyFill="1" applyBorder="1" applyAlignment="1" applyProtection="1">
      <alignment horizontal="center" vertical="center"/>
      <protection locked="0"/>
    </xf>
    <xf numFmtId="0" fontId="8" fillId="10" borderId="58" xfId="0" applyFont="1" applyFill="1" applyBorder="1" applyAlignment="1" applyProtection="1">
      <alignment horizontal="center" vertical="center"/>
      <protection locked="0"/>
    </xf>
    <xf numFmtId="0" fontId="8" fillId="10" borderId="59" xfId="0" applyFont="1" applyFill="1" applyBorder="1" applyAlignment="1" applyProtection="1">
      <alignment horizontal="center" vertical="center"/>
      <protection locked="0"/>
    </xf>
    <xf numFmtId="0" fontId="2" fillId="4" borderId="60" xfId="0" applyFont="1" applyFill="1" applyBorder="1" applyAlignment="1" applyProtection="1">
      <alignment horizontal="center" vertical="center"/>
    </xf>
    <xf numFmtId="0" fontId="2" fillId="4" borderId="61" xfId="0" applyFont="1" applyFill="1" applyBorder="1" applyAlignment="1" applyProtection="1">
      <alignment horizontal="center" vertical="center"/>
    </xf>
    <xf numFmtId="0" fontId="2" fillId="4" borderId="62" xfId="0" applyFont="1" applyFill="1" applyBorder="1" applyAlignment="1" applyProtection="1">
      <alignment horizontal="center" vertical="center"/>
    </xf>
  </cellXfs>
  <cellStyles count="2">
    <cellStyle name="Ezres 2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2"/>
  <sheetViews>
    <sheetView tabSelected="1" topLeftCell="A5" zoomScale="55" zoomScaleNormal="55" workbookViewId="0">
      <pane xSplit="6" ySplit="7" topLeftCell="G12" activePane="bottomRight" state="frozenSplit"/>
      <selection activeCell="A5" sqref="A5"/>
      <selection pane="topRight" activeCell="G5" sqref="G5"/>
      <selection pane="bottomLeft" activeCell="A12" sqref="A12"/>
      <selection pane="bottomRight" activeCell="U34" sqref="U34"/>
    </sheetView>
  </sheetViews>
  <sheetFormatPr defaultRowHeight="15" x14ac:dyDescent="0.25"/>
  <cols>
    <col min="1" max="1" width="9.140625" style="2"/>
    <col min="2" max="2" width="22.5703125" style="2" customWidth="1"/>
    <col min="3" max="3" width="15.7109375" style="2" customWidth="1"/>
    <col min="4" max="4" width="35.42578125" style="2" customWidth="1"/>
    <col min="5" max="5" width="21.7109375" style="2" bestFit="1" customWidth="1"/>
    <col min="6" max="6" width="20.5703125" style="2" bestFit="1" customWidth="1"/>
    <col min="7" max="10" width="20.5703125" style="2" customWidth="1"/>
    <col min="11" max="11" width="17" style="2" customWidth="1"/>
    <col min="12" max="12" width="14.42578125" style="2" customWidth="1"/>
    <col min="13" max="13" width="17.42578125" style="2" customWidth="1"/>
    <col min="14" max="14" width="18.5703125" style="2" customWidth="1"/>
    <col min="15" max="17" width="10.7109375" style="2" customWidth="1"/>
    <col min="18" max="18" width="18.140625" style="2" customWidth="1"/>
    <col min="19" max="21" width="10.7109375" style="2" customWidth="1"/>
    <col min="22" max="22" width="14.5703125" style="2" customWidth="1"/>
    <col min="23" max="25" width="10.7109375" style="2" customWidth="1"/>
    <col min="26" max="26" width="14" style="2" customWidth="1"/>
    <col min="27" max="29" width="11" style="2" customWidth="1"/>
    <col min="30" max="30" width="16.5703125" style="2" customWidth="1"/>
    <col min="31" max="31" width="51.28515625" style="2" customWidth="1"/>
    <col min="32" max="260" width="9.140625" style="2"/>
    <col min="261" max="261" width="22.5703125" style="2" customWidth="1"/>
    <col min="262" max="262" width="15.7109375" style="2" customWidth="1"/>
    <col min="263" max="263" width="33.7109375" style="2" customWidth="1"/>
    <col min="264" max="264" width="26" style="2" customWidth="1"/>
    <col min="265" max="265" width="10.7109375" style="2" customWidth="1"/>
    <col min="266" max="266" width="12.5703125" style="2" customWidth="1"/>
    <col min="267" max="268" width="12" style="2" customWidth="1"/>
    <col min="269" max="270" width="10.7109375" style="2" customWidth="1"/>
    <col min="271" max="271" width="11" style="2" customWidth="1"/>
    <col min="272" max="286" width="10.7109375" style="2" customWidth="1"/>
    <col min="287" max="287" width="13.140625" style="2" customWidth="1"/>
    <col min="288" max="516" width="9.140625" style="2"/>
    <col min="517" max="517" width="22.5703125" style="2" customWidth="1"/>
    <col min="518" max="518" width="15.7109375" style="2" customWidth="1"/>
    <col min="519" max="519" width="33.7109375" style="2" customWidth="1"/>
    <col min="520" max="520" width="26" style="2" customWidth="1"/>
    <col min="521" max="521" width="10.7109375" style="2" customWidth="1"/>
    <col min="522" max="522" width="12.5703125" style="2" customWidth="1"/>
    <col min="523" max="524" width="12" style="2" customWidth="1"/>
    <col min="525" max="526" width="10.7109375" style="2" customWidth="1"/>
    <col min="527" max="527" width="11" style="2" customWidth="1"/>
    <col min="528" max="542" width="10.7109375" style="2" customWidth="1"/>
    <col min="543" max="543" width="13.140625" style="2" customWidth="1"/>
    <col min="544" max="772" width="9.140625" style="2"/>
    <col min="773" max="773" width="22.5703125" style="2" customWidth="1"/>
    <col min="774" max="774" width="15.7109375" style="2" customWidth="1"/>
    <col min="775" max="775" width="33.7109375" style="2" customWidth="1"/>
    <col min="776" max="776" width="26" style="2" customWidth="1"/>
    <col min="777" max="777" width="10.7109375" style="2" customWidth="1"/>
    <col min="778" max="778" width="12.5703125" style="2" customWidth="1"/>
    <col min="779" max="780" width="12" style="2" customWidth="1"/>
    <col min="781" max="782" width="10.7109375" style="2" customWidth="1"/>
    <col min="783" max="783" width="11" style="2" customWidth="1"/>
    <col min="784" max="798" width="10.7109375" style="2" customWidth="1"/>
    <col min="799" max="799" width="13.140625" style="2" customWidth="1"/>
    <col min="800" max="1028" width="9.140625" style="2"/>
    <col min="1029" max="1029" width="22.5703125" style="2" customWidth="1"/>
    <col min="1030" max="1030" width="15.7109375" style="2" customWidth="1"/>
    <col min="1031" max="1031" width="33.7109375" style="2" customWidth="1"/>
    <col min="1032" max="1032" width="26" style="2" customWidth="1"/>
    <col min="1033" max="1033" width="10.7109375" style="2" customWidth="1"/>
    <col min="1034" max="1034" width="12.5703125" style="2" customWidth="1"/>
    <col min="1035" max="1036" width="12" style="2" customWidth="1"/>
    <col min="1037" max="1038" width="10.7109375" style="2" customWidth="1"/>
    <col min="1039" max="1039" width="11" style="2" customWidth="1"/>
    <col min="1040" max="1054" width="10.7109375" style="2" customWidth="1"/>
    <col min="1055" max="1055" width="13.140625" style="2" customWidth="1"/>
    <col min="1056" max="1284" width="9.140625" style="2"/>
    <col min="1285" max="1285" width="22.5703125" style="2" customWidth="1"/>
    <col min="1286" max="1286" width="15.7109375" style="2" customWidth="1"/>
    <col min="1287" max="1287" width="33.7109375" style="2" customWidth="1"/>
    <col min="1288" max="1288" width="26" style="2" customWidth="1"/>
    <col min="1289" max="1289" width="10.7109375" style="2" customWidth="1"/>
    <col min="1290" max="1290" width="12.5703125" style="2" customWidth="1"/>
    <col min="1291" max="1292" width="12" style="2" customWidth="1"/>
    <col min="1293" max="1294" width="10.7109375" style="2" customWidth="1"/>
    <col min="1295" max="1295" width="11" style="2" customWidth="1"/>
    <col min="1296" max="1310" width="10.7109375" style="2" customWidth="1"/>
    <col min="1311" max="1311" width="13.140625" style="2" customWidth="1"/>
    <col min="1312" max="1540" width="9.140625" style="2"/>
    <col min="1541" max="1541" width="22.5703125" style="2" customWidth="1"/>
    <col min="1542" max="1542" width="15.7109375" style="2" customWidth="1"/>
    <col min="1543" max="1543" width="33.7109375" style="2" customWidth="1"/>
    <col min="1544" max="1544" width="26" style="2" customWidth="1"/>
    <col min="1545" max="1545" width="10.7109375" style="2" customWidth="1"/>
    <col min="1546" max="1546" width="12.5703125" style="2" customWidth="1"/>
    <col min="1547" max="1548" width="12" style="2" customWidth="1"/>
    <col min="1549" max="1550" width="10.7109375" style="2" customWidth="1"/>
    <col min="1551" max="1551" width="11" style="2" customWidth="1"/>
    <col min="1552" max="1566" width="10.7109375" style="2" customWidth="1"/>
    <col min="1567" max="1567" width="13.140625" style="2" customWidth="1"/>
    <col min="1568" max="1796" width="9.140625" style="2"/>
    <col min="1797" max="1797" width="22.5703125" style="2" customWidth="1"/>
    <col min="1798" max="1798" width="15.7109375" style="2" customWidth="1"/>
    <col min="1799" max="1799" width="33.7109375" style="2" customWidth="1"/>
    <col min="1800" max="1800" width="26" style="2" customWidth="1"/>
    <col min="1801" max="1801" width="10.7109375" style="2" customWidth="1"/>
    <col min="1802" max="1802" width="12.5703125" style="2" customWidth="1"/>
    <col min="1803" max="1804" width="12" style="2" customWidth="1"/>
    <col min="1805" max="1806" width="10.7109375" style="2" customWidth="1"/>
    <col min="1807" max="1807" width="11" style="2" customWidth="1"/>
    <col min="1808" max="1822" width="10.7109375" style="2" customWidth="1"/>
    <col min="1823" max="1823" width="13.140625" style="2" customWidth="1"/>
    <col min="1824" max="2052" width="9.140625" style="2"/>
    <col min="2053" max="2053" width="22.5703125" style="2" customWidth="1"/>
    <col min="2054" max="2054" width="15.7109375" style="2" customWidth="1"/>
    <col min="2055" max="2055" width="33.7109375" style="2" customWidth="1"/>
    <col min="2056" max="2056" width="26" style="2" customWidth="1"/>
    <col min="2057" max="2057" width="10.7109375" style="2" customWidth="1"/>
    <col min="2058" max="2058" width="12.5703125" style="2" customWidth="1"/>
    <col min="2059" max="2060" width="12" style="2" customWidth="1"/>
    <col min="2061" max="2062" width="10.7109375" style="2" customWidth="1"/>
    <col min="2063" max="2063" width="11" style="2" customWidth="1"/>
    <col min="2064" max="2078" width="10.7109375" style="2" customWidth="1"/>
    <col min="2079" max="2079" width="13.140625" style="2" customWidth="1"/>
    <col min="2080" max="2308" width="9.140625" style="2"/>
    <col min="2309" max="2309" width="22.5703125" style="2" customWidth="1"/>
    <col min="2310" max="2310" width="15.7109375" style="2" customWidth="1"/>
    <col min="2311" max="2311" width="33.7109375" style="2" customWidth="1"/>
    <col min="2312" max="2312" width="26" style="2" customWidth="1"/>
    <col min="2313" max="2313" width="10.7109375" style="2" customWidth="1"/>
    <col min="2314" max="2314" width="12.5703125" style="2" customWidth="1"/>
    <col min="2315" max="2316" width="12" style="2" customWidth="1"/>
    <col min="2317" max="2318" width="10.7109375" style="2" customWidth="1"/>
    <col min="2319" max="2319" width="11" style="2" customWidth="1"/>
    <col min="2320" max="2334" width="10.7109375" style="2" customWidth="1"/>
    <col min="2335" max="2335" width="13.140625" style="2" customWidth="1"/>
    <col min="2336" max="2564" width="9.140625" style="2"/>
    <col min="2565" max="2565" width="22.5703125" style="2" customWidth="1"/>
    <col min="2566" max="2566" width="15.7109375" style="2" customWidth="1"/>
    <col min="2567" max="2567" width="33.7109375" style="2" customWidth="1"/>
    <col min="2568" max="2568" width="26" style="2" customWidth="1"/>
    <col min="2569" max="2569" width="10.7109375" style="2" customWidth="1"/>
    <col min="2570" max="2570" width="12.5703125" style="2" customWidth="1"/>
    <col min="2571" max="2572" width="12" style="2" customWidth="1"/>
    <col min="2573" max="2574" width="10.7109375" style="2" customWidth="1"/>
    <col min="2575" max="2575" width="11" style="2" customWidth="1"/>
    <col min="2576" max="2590" width="10.7109375" style="2" customWidth="1"/>
    <col min="2591" max="2591" width="13.140625" style="2" customWidth="1"/>
    <col min="2592" max="2820" width="9.140625" style="2"/>
    <col min="2821" max="2821" width="22.5703125" style="2" customWidth="1"/>
    <col min="2822" max="2822" width="15.7109375" style="2" customWidth="1"/>
    <col min="2823" max="2823" width="33.7109375" style="2" customWidth="1"/>
    <col min="2824" max="2824" width="26" style="2" customWidth="1"/>
    <col min="2825" max="2825" width="10.7109375" style="2" customWidth="1"/>
    <col min="2826" max="2826" width="12.5703125" style="2" customWidth="1"/>
    <col min="2827" max="2828" width="12" style="2" customWidth="1"/>
    <col min="2829" max="2830" width="10.7109375" style="2" customWidth="1"/>
    <col min="2831" max="2831" width="11" style="2" customWidth="1"/>
    <col min="2832" max="2846" width="10.7109375" style="2" customWidth="1"/>
    <col min="2847" max="2847" width="13.140625" style="2" customWidth="1"/>
    <col min="2848" max="3076" width="9.140625" style="2"/>
    <col min="3077" max="3077" width="22.5703125" style="2" customWidth="1"/>
    <col min="3078" max="3078" width="15.7109375" style="2" customWidth="1"/>
    <col min="3079" max="3079" width="33.7109375" style="2" customWidth="1"/>
    <col min="3080" max="3080" width="26" style="2" customWidth="1"/>
    <col min="3081" max="3081" width="10.7109375" style="2" customWidth="1"/>
    <col min="3082" max="3082" width="12.5703125" style="2" customWidth="1"/>
    <col min="3083" max="3084" width="12" style="2" customWidth="1"/>
    <col min="3085" max="3086" width="10.7109375" style="2" customWidth="1"/>
    <col min="3087" max="3087" width="11" style="2" customWidth="1"/>
    <col min="3088" max="3102" width="10.7109375" style="2" customWidth="1"/>
    <col min="3103" max="3103" width="13.140625" style="2" customWidth="1"/>
    <col min="3104" max="3332" width="9.140625" style="2"/>
    <col min="3333" max="3333" width="22.5703125" style="2" customWidth="1"/>
    <col min="3334" max="3334" width="15.7109375" style="2" customWidth="1"/>
    <col min="3335" max="3335" width="33.7109375" style="2" customWidth="1"/>
    <col min="3336" max="3336" width="26" style="2" customWidth="1"/>
    <col min="3337" max="3337" width="10.7109375" style="2" customWidth="1"/>
    <col min="3338" max="3338" width="12.5703125" style="2" customWidth="1"/>
    <col min="3339" max="3340" width="12" style="2" customWidth="1"/>
    <col min="3341" max="3342" width="10.7109375" style="2" customWidth="1"/>
    <col min="3343" max="3343" width="11" style="2" customWidth="1"/>
    <col min="3344" max="3358" width="10.7109375" style="2" customWidth="1"/>
    <col min="3359" max="3359" width="13.140625" style="2" customWidth="1"/>
    <col min="3360" max="3588" width="9.140625" style="2"/>
    <col min="3589" max="3589" width="22.5703125" style="2" customWidth="1"/>
    <col min="3590" max="3590" width="15.7109375" style="2" customWidth="1"/>
    <col min="3591" max="3591" width="33.7109375" style="2" customWidth="1"/>
    <col min="3592" max="3592" width="26" style="2" customWidth="1"/>
    <col min="3593" max="3593" width="10.7109375" style="2" customWidth="1"/>
    <col min="3594" max="3594" width="12.5703125" style="2" customWidth="1"/>
    <col min="3595" max="3596" width="12" style="2" customWidth="1"/>
    <col min="3597" max="3598" width="10.7109375" style="2" customWidth="1"/>
    <col min="3599" max="3599" width="11" style="2" customWidth="1"/>
    <col min="3600" max="3614" width="10.7109375" style="2" customWidth="1"/>
    <col min="3615" max="3615" width="13.140625" style="2" customWidth="1"/>
    <col min="3616" max="3844" width="9.140625" style="2"/>
    <col min="3845" max="3845" width="22.5703125" style="2" customWidth="1"/>
    <col min="3846" max="3846" width="15.7109375" style="2" customWidth="1"/>
    <col min="3847" max="3847" width="33.7109375" style="2" customWidth="1"/>
    <col min="3848" max="3848" width="26" style="2" customWidth="1"/>
    <col min="3849" max="3849" width="10.7109375" style="2" customWidth="1"/>
    <col min="3850" max="3850" width="12.5703125" style="2" customWidth="1"/>
    <col min="3851" max="3852" width="12" style="2" customWidth="1"/>
    <col min="3853" max="3854" width="10.7109375" style="2" customWidth="1"/>
    <col min="3855" max="3855" width="11" style="2" customWidth="1"/>
    <col min="3856" max="3870" width="10.7109375" style="2" customWidth="1"/>
    <col min="3871" max="3871" width="13.140625" style="2" customWidth="1"/>
    <col min="3872" max="4100" width="9.140625" style="2"/>
    <col min="4101" max="4101" width="22.5703125" style="2" customWidth="1"/>
    <col min="4102" max="4102" width="15.7109375" style="2" customWidth="1"/>
    <col min="4103" max="4103" width="33.7109375" style="2" customWidth="1"/>
    <col min="4104" max="4104" width="26" style="2" customWidth="1"/>
    <col min="4105" max="4105" width="10.7109375" style="2" customWidth="1"/>
    <col min="4106" max="4106" width="12.5703125" style="2" customWidth="1"/>
    <col min="4107" max="4108" width="12" style="2" customWidth="1"/>
    <col min="4109" max="4110" width="10.7109375" style="2" customWidth="1"/>
    <col min="4111" max="4111" width="11" style="2" customWidth="1"/>
    <col min="4112" max="4126" width="10.7109375" style="2" customWidth="1"/>
    <col min="4127" max="4127" width="13.140625" style="2" customWidth="1"/>
    <col min="4128" max="4356" width="9.140625" style="2"/>
    <col min="4357" max="4357" width="22.5703125" style="2" customWidth="1"/>
    <col min="4358" max="4358" width="15.7109375" style="2" customWidth="1"/>
    <col min="4359" max="4359" width="33.7109375" style="2" customWidth="1"/>
    <col min="4360" max="4360" width="26" style="2" customWidth="1"/>
    <col min="4361" max="4361" width="10.7109375" style="2" customWidth="1"/>
    <col min="4362" max="4362" width="12.5703125" style="2" customWidth="1"/>
    <col min="4363" max="4364" width="12" style="2" customWidth="1"/>
    <col min="4365" max="4366" width="10.7109375" style="2" customWidth="1"/>
    <col min="4367" max="4367" width="11" style="2" customWidth="1"/>
    <col min="4368" max="4382" width="10.7109375" style="2" customWidth="1"/>
    <col min="4383" max="4383" width="13.140625" style="2" customWidth="1"/>
    <col min="4384" max="4612" width="9.140625" style="2"/>
    <col min="4613" max="4613" width="22.5703125" style="2" customWidth="1"/>
    <col min="4614" max="4614" width="15.7109375" style="2" customWidth="1"/>
    <col min="4615" max="4615" width="33.7109375" style="2" customWidth="1"/>
    <col min="4616" max="4616" width="26" style="2" customWidth="1"/>
    <col min="4617" max="4617" width="10.7109375" style="2" customWidth="1"/>
    <col min="4618" max="4618" width="12.5703125" style="2" customWidth="1"/>
    <col min="4619" max="4620" width="12" style="2" customWidth="1"/>
    <col min="4621" max="4622" width="10.7109375" style="2" customWidth="1"/>
    <col min="4623" max="4623" width="11" style="2" customWidth="1"/>
    <col min="4624" max="4638" width="10.7109375" style="2" customWidth="1"/>
    <col min="4639" max="4639" width="13.140625" style="2" customWidth="1"/>
    <col min="4640" max="4868" width="9.140625" style="2"/>
    <col min="4869" max="4869" width="22.5703125" style="2" customWidth="1"/>
    <col min="4870" max="4870" width="15.7109375" style="2" customWidth="1"/>
    <col min="4871" max="4871" width="33.7109375" style="2" customWidth="1"/>
    <col min="4872" max="4872" width="26" style="2" customWidth="1"/>
    <col min="4873" max="4873" width="10.7109375" style="2" customWidth="1"/>
    <col min="4874" max="4874" width="12.5703125" style="2" customWidth="1"/>
    <col min="4875" max="4876" width="12" style="2" customWidth="1"/>
    <col min="4877" max="4878" width="10.7109375" style="2" customWidth="1"/>
    <col min="4879" max="4879" width="11" style="2" customWidth="1"/>
    <col min="4880" max="4894" width="10.7109375" style="2" customWidth="1"/>
    <col min="4895" max="4895" width="13.140625" style="2" customWidth="1"/>
    <col min="4896" max="5124" width="9.140625" style="2"/>
    <col min="5125" max="5125" width="22.5703125" style="2" customWidth="1"/>
    <col min="5126" max="5126" width="15.7109375" style="2" customWidth="1"/>
    <col min="5127" max="5127" width="33.7109375" style="2" customWidth="1"/>
    <col min="5128" max="5128" width="26" style="2" customWidth="1"/>
    <col min="5129" max="5129" width="10.7109375" style="2" customWidth="1"/>
    <col min="5130" max="5130" width="12.5703125" style="2" customWidth="1"/>
    <col min="5131" max="5132" width="12" style="2" customWidth="1"/>
    <col min="5133" max="5134" width="10.7109375" style="2" customWidth="1"/>
    <col min="5135" max="5135" width="11" style="2" customWidth="1"/>
    <col min="5136" max="5150" width="10.7109375" style="2" customWidth="1"/>
    <col min="5151" max="5151" width="13.140625" style="2" customWidth="1"/>
    <col min="5152" max="5380" width="9.140625" style="2"/>
    <col min="5381" max="5381" width="22.5703125" style="2" customWidth="1"/>
    <col min="5382" max="5382" width="15.7109375" style="2" customWidth="1"/>
    <col min="5383" max="5383" width="33.7109375" style="2" customWidth="1"/>
    <col min="5384" max="5384" width="26" style="2" customWidth="1"/>
    <col min="5385" max="5385" width="10.7109375" style="2" customWidth="1"/>
    <col min="5386" max="5386" width="12.5703125" style="2" customWidth="1"/>
    <col min="5387" max="5388" width="12" style="2" customWidth="1"/>
    <col min="5389" max="5390" width="10.7109375" style="2" customWidth="1"/>
    <col min="5391" max="5391" width="11" style="2" customWidth="1"/>
    <col min="5392" max="5406" width="10.7109375" style="2" customWidth="1"/>
    <col min="5407" max="5407" width="13.140625" style="2" customWidth="1"/>
    <col min="5408" max="5636" width="9.140625" style="2"/>
    <col min="5637" max="5637" width="22.5703125" style="2" customWidth="1"/>
    <col min="5638" max="5638" width="15.7109375" style="2" customWidth="1"/>
    <col min="5639" max="5639" width="33.7109375" style="2" customWidth="1"/>
    <col min="5640" max="5640" width="26" style="2" customWidth="1"/>
    <col min="5641" max="5641" width="10.7109375" style="2" customWidth="1"/>
    <col min="5642" max="5642" width="12.5703125" style="2" customWidth="1"/>
    <col min="5643" max="5644" width="12" style="2" customWidth="1"/>
    <col min="5645" max="5646" width="10.7109375" style="2" customWidth="1"/>
    <col min="5647" max="5647" width="11" style="2" customWidth="1"/>
    <col min="5648" max="5662" width="10.7109375" style="2" customWidth="1"/>
    <col min="5663" max="5663" width="13.140625" style="2" customWidth="1"/>
    <col min="5664" max="5892" width="9.140625" style="2"/>
    <col min="5893" max="5893" width="22.5703125" style="2" customWidth="1"/>
    <col min="5894" max="5894" width="15.7109375" style="2" customWidth="1"/>
    <col min="5895" max="5895" width="33.7109375" style="2" customWidth="1"/>
    <col min="5896" max="5896" width="26" style="2" customWidth="1"/>
    <col min="5897" max="5897" width="10.7109375" style="2" customWidth="1"/>
    <col min="5898" max="5898" width="12.5703125" style="2" customWidth="1"/>
    <col min="5899" max="5900" width="12" style="2" customWidth="1"/>
    <col min="5901" max="5902" width="10.7109375" style="2" customWidth="1"/>
    <col min="5903" max="5903" width="11" style="2" customWidth="1"/>
    <col min="5904" max="5918" width="10.7109375" style="2" customWidth="1"/>
    <col min="5919" max="5919" width="13.140625" style="2" customWidth="1"/>
    <col min="5920" max="6148" width="9.140625" style="2"/>
    <col min="6149" max="6149" width="22.5703125" style="2" customWidth="1"/>
    <col min="6150" max="6150" width="15.7109375" style="2" customWidth="1"/>
    <col min="6151" max="6151" width="33.7109375" style="2" customWidth="1"/>
    <col min="6152" max="6152" width="26" style="2" customWidth="1"/>
    <col min="6153" max="6153" width="10.7109375" style="2" customWidth="1"/>
    <col min="6154" max="6154" width="12.5703125" style="2" customWidth="1"/>
    <col min="6155" max="6156" width="12" style="2" customWidth="1"/>
    <col min="6157" max="6158" width="10.7109375" style="2" customWidth="1"/>
    <col min="6159" max="6159" width="11" style="2" customWidth="1"/>
    <col min="6160" max="6174" width="10.7109375" style="2" customWidth="1"/>
    <col min="6175" max="6175" width="13.140625" style="2" customWidth="1"/>
    <col min="6176" max="6404" width="9.140625" style="2"/>
    <col min="6405" max="6405" width="22.5703125" style="2" customWidth="1"/>
    <col min="6406" max="6406" width="15.7109375" style="2" customWidth="1"/>
    <col min="6407" max="6407" width="33.7109375" style="2" customWidth="1"/>
    <col min="6408" max="6408" width="26" style="2" customWidth="1"/>
    <col min="6409" max="6409" width="10.7109375" style="2" customWidth="1"/>
    <col min="6410" max="6410" width="12.5703125" style="2" customWidth="1"/>
    <col min="6411" max="6412" width="12" style="2" customWidth="1"/>
    <col min="6413" max="6414" width="10.7109375" style="2" customWidth="1"/>
    <col min="6415" max="6415" width="11" style="2" customWidth="1"/>
    <col min="6416" max="6430" width="10.7109375" style="2" customWidth="1"/>
    <col min="6431" max="6431" width="13.140625" style="2" customWidth="1"/>
    <col min="6432" max="6660" width="9.140625" style="2"/>
    <col min="6661" max="6661" width="22.5703125" style="2" customWidth="1"/>
    <col min="6662" max="6662" width="15.7109375" style="2" customWidth="1"/>
    <col min="6663" max="6663" width="33.7109375" style="2" customWidth="1"/>
    <col min="6664" max="6664" width="26" style="2" customWidth="1"/>
    <col min="6665" max="6665" width="10.7109375" style="2" customWidth="1"/>
    <col min="6666" max="6666" width="12.5703125" style="2" customWidth="1"/>
    <col min="6667" max="6668" width="12" style="2" customWidth="1"/>
    <col min="6669" max="6670" width="10.7109375" style="2" customWidth="1"/>
    <col min="6671" max="6671" width="11" style="2" customWidth="1"/>
    <col min="6672" max="6686" width="10.7109375" style="2" customWidth="1"/>
    <col min="6687" max="6687" width="13.140625" style="2" customWidth="1"/>
    <col min="6688" max="6916" width="9.140625" style="2"/>
    <col min="6917" max="6917" width="22.5703125" style="2" customWidth="1"/>
    <col min="6918" max="6918" width="15.7109375" style="2" customWidth="1"/>
    <col min="6919" max="6919" width="33.7109375" style="2" customWidth="1"/>
    <col min="6920" max="6920" width="26" style="2" customWidth="1"/>
    <col min="6921" max="6921" width="10.7109375" style="2" customWidth="1"/>
    <col min="6922" max="6922" width="12.5703125" style="2" customWidth="1"/>
    <col min="6923" max="6924" width="12" style="2" customWidth="1"/>
    <col min="6925" max="6926" width="10.7109375" style="2" customWidth="1"/>
    <col min="6927" max="6927" width="11" style="2" customWidth="1"/>
    <col min="6928" max="6942" width="10.7109375" style="2" customWidth="1"/>
    <col min="6943" max="6943" width="13.140625" style="2" customWidth="1"/>
    <col min="6944" max="7172" width="9.140625" style="2"/>
    <col min="7173" max="7173" width="22.5703125" style="2" customWidth="1"/>
    <col min="7174" max="7174" width="15.7109375" style="2" customWidth="1"/>
    <col min="7175" max="7175" width="33.7109375" style="2" customWidth="1"/>
    <col min="7176" max="7176" width="26" style="2" customWidth="1"/>
    <col min="7177" max="7177" width="10.7109375" style="2" customWidth="1"/>
    <col min="7178" max="7178" width="12.5703125" style="2" customWidth="1"/>
    <col min="7179" max="7180" width="12" style="2" customWidth="1"/>
    <col min="7181" max="7182" width="10.7109375" style="2" customWidth="1"/>
    <col min="7183" max="7183" width="11" style="2" customWidth="1"/>
    <col min="7184" max="7198" width="10.7109375" style="2" customWidth="1"/>
    <col min="7199" max="7199" width="13.140625" style="2" customWidth="1"/>
    <col min="7200" max="7428" width="9.140625" style="2"/>
    <col min="7429" max="7429" width="22.5703125" style="2" customWidth="1"/>
    <col min="7430" max="7430" width="15.7109375" style="2" customWidth="1"/>
    <col min="7431" max="7431" width="33.7109375" style="2" customWidth="1"/>
    <col min="7432" max="7432" width="26" style="2" customWidth="1"/>
    <col min="7433" max="7433" width="10.7109375" style="2" customWidth="1"/>
    <col min="7434" max="7434" width="12.5703125" style="2" customWidth="1"/>
    <col min="7435" max="7436" width="12" style="2" customWidth="1"/>
    <col min="7437" max="7438" width="10.7109375" style="2" customWidth="1"/>
    <col min="7439" max="7439" width="11" style="2" customWidth="1"/>
    <col min="7440" max="7454" width="10.7109375" style="2" customWidth="1"/>
    <col min="7455" max="7455" width="13.140625" style="2" customWidth="1"/>
    <col min="7456" max="7684" width="9.140625" style="2"/>
    <col min="7685" max="7685" width="22.5703125" style="2" customWidth="1"/>
    <col min="7686" max="7686" width="15.7109375" style="2" customWidth="1"/>
    <col min="7687" max="7687" width="33.7109375" style="2" customWidth="1"/>
    <col min="7688" max="7688" width="26" style="2" customWidth="1"/>
    <col min="7689" max="7689" width="10.7109375" style="2" customWidth="1"/>
    <col min="7690" max="7690" width="12.5703125" style="2" customWidth="1"/>
    <col min="7691" max="7692" width="12" style="2" customWidth="1"/>
    <col min="7693" max="7694" width="10.7109375" style="2" customWidth="1"/>
    <col min="7695" max="7695" width="11" style="2" customWidth="1"/>
    <col min="7696" max="7710" width="10.7109375" style="2" customWidth="1"/>
    <col min="7711" max="7711" width="13.140625" style="2" customWidth="1"/>
    <col min="7712" max="7940" width="9.140625" style="2"/>
    <col min="7941" max="7941" width="22.5703125" style="2" customWidth="1"/>
    <col min="7942" max="7942" width="15.7109375" style="2" customWidth="1"/>
    <col min="7943" max="7943" width="33.7109375" style="2" customWidth="1"/>
    <col min="7944" max="7944" width="26" style="2" customWidth="1"/>
    <col min="7945" max="7945" width="10.7109375" style="2" customWidth="1"/>
    <col min="7946" max="7946" width="12.5703125" style="2" customWidth="1"/>
    <col min="7947" max="7948" width="12" style="2" customWidth="1"/>
    <col min="7949" max="7950" width="10.7109375" style="2" customWidth="1"/>
    <col min="7951" max="7951" width="11" style="2" customWidth="1"/>
    <col min="7952" max="7966" width="10.7109375" style="2" customWidth="1"/>
    <col min="7967" max="7967" width="13.140625" style="2" customWidth="1"/>
    <col min="7968" max="8196" width="9.140625" style="2"/>
    <col min="8197" max="8197" width="22.5703125" style="2" customWidth="1"/>
    <col min="8198" max="8198" width="15.7109375" style="2" customWidth="1"/>
    <col min="8199" max="8199" width="33.7109375" style="2" customWidth="1"/>
    <col min="8200" max="8200" width="26" style="2" customWidth="1"/>
    <col min="8201" max="8201" width="10.7109375" style="2" customWidth="1"/>
    <col min="8202" max="8202" width="12.5703125" style="2" customWidth="1"/>
    <col min="8203" max="8204" width="12" style="2" customWidth="1"/>
    <col min="8205" max="8206" width="10.7109375" style="2" customWidth="1"/>
    <col min="8207" max="8207" width="11" style="2" customWidth="1"/>
    <col min="8208" max="8222" width="10.7109375" style="2" customWidth="1"/>
    <col min="8223" max="8223" width="13.140625" style="2" customWidth="1"/>
    <col min="8224" max="8452" width="9.140625" style="2"/>
    <col min="8453" max="8453" width="22.5703125" style="2" customWidth="1"/>
    <col min="8454" max="8454" width="15.7109375" style="2" customWidth="1"/>
    <col min="8455" max="8455" width="33.7109375" style="2" customWidth="1"/>
    <col min="8456" max="8456" width="26" style="2" customWidth="1"/>
    <col min="8457" max="8457" width="10.7109375" style="2" customWidth="1"/>
    <col min="8458" max="8458" width="12.5703125" style="2" customWidth="1"/>
    <col min="8459" max="8460" width="12" style="2" customWidth="1"/>
    <col min="8461" max="8462" width="10.7109375" style="2" customWidth="1"/>
    <col min="8463" max="8463" width="11" style="2" customWidth="1"/>
    <col min="8464" max="8478" width="10.7109375" style="2" customWidth="1"/>
    <col min="8479" max="8479" width="13.140625" style="2" customWidth="1"/>
    <col min="8480" max="8708" width="9.140625" style="2"/>
    <col min="8709" max="8709" width="22.5703125" style="2" customWidth="1"/>
    <col min="8710" max="8710" width="15.7109375" style="2" customWidth="1"/>
    <col min="8711" max="8711" width="33.7109375" style="2" customWidth="1"/>
    <col min="8712" max="8712" width="26" style="2" customWidth="1"/>
    <col min="8713" max="8713" width="10.7109375" style="2" customWidth="1"/>
    <col min="8714" max="8714" width="12.5703125" style="2" customWidth="1"/>
    <col min="8715" max="8716" width="12" style="2" customWidth="1"/>
    <col min="8717" max="8718" width="10.7109375" style="2" customWidth="1"/>
    <col min="8719" max="8719" width="11" style="2" customWidth="1"/>
    <col min="8720" max="8734" width="10.7109375" style="2" customWidth="1"/>
    <col min="8735" max="8735" width="13.140625" style="2" customWidth="1"/>
    <col min="8736" max="8964" width="9.140625" style="2"/>
    <col min="8965" max="8965" width="22.5703125" style="2" customWidth="1"/>
    <col min="8966" max="8966" width="15.7109375" style="2" customWidth="1"/>
    <col min="8967" max="8967" width="33.7109375" style="2" customWidth="1"/>
    <col min="8968" max="8968" width="26" style="2" customWidth="1"/>
    <col min="8969" max="8969" width="10.7109375" style="2" customWidth="1"/>
    <col min="8970" max="8970" width="12.5703125" style="2" customWidth="1"/>
    <col min="8971" max="8972" width="12" style="2" customWidth="1"/>
    <col min="8973" max="8974" width="10.7109375" style="2" customWidth="1"/>
    <col min="8975" max="8975" width="11" style="2" customWidth="1"/>
    <col min="8976" max="8990" width="10.7109375" style="2" customWidth="1"/>
    <col min="8991" max="8991" width="13.140625" style="2" customWidth="1"/>
    <col min="8992" max="9220" width="9.140625" style="2"/>
    <col min="9221" max="9221" width="22.5703125" style="2" customWidth="1"/>
    <col min="9222" max="9222" width="15.7109375" style="2" customWidth="1"/>
    <col min="9223" max="9223" width="33.7109375" style="2" customWidth="1"/>
    <col min="9224" max="9224" width="26" style="2" customWidth="1"/>
    <col min="9225" max="9225" width="10.7109375" style="2" customWidth="1"/>
    <col min="9226" max="9226" width="12.5703125" style="2" customWidth="1"/>
    <col min="9227" max="9228" width="12" style="2" customWidth="1"/>
    <col min="9229" max="9230" width="10.7109375" style="2" customWidth="1"/>
    <col min="9231" max="9231" width="11" style="2" customWidth="1"/>
    <col min="9232" max="9246" width="10.7109375" style="2" customWidth="1"/>
    <col min="9247" max="9247" width="13.140625" style="2" customWidth="1"/>
    <col min="9248" max="9476" width="9.140625" style="2"/>
    <col min="9477" max="9477" width="22.5703125" style="2" customWidth="1"/>
    <col min="9478" max="9478" width="15.7109375" style="2" customWidth="1"/>
    <col min="9479" max="9479" width="33.7109375" style="2" customWidth="1"/>
    <col min="9480" max="9480" width="26" style="2" customWidth="1"/>
    <col min="9481" max="9481" width="10.7109375" style="2" customWidth="1"/>
    <col min="9482" max="9482" width="12.5703125" style="2" customWidth="1"/>
    <col min="9483" max="9484" width="12" style="2" customWidth="1"/>
    <col min="9485" max="9486" width="10.7109375" style="2" customWidth="1"/>
    <col min="9487" max="9487" width="11" style="2" customWidth="1"/>
    <col min="9488" max="9502" width="10.7109375" style="2" customWidth="1"/>
    <col min="9503" max="9503" width="13.140625" style="2" customWidth="1"/>
    <col min="9504" max="9732" width="9.140625" style="2"/>
    <col min="9733" max="9733" width="22.5703125" style="2" customWidth="1"/>
    <col min="9734" max="9734" width="15.7109375" style="2" customWidth="1"/>
    <col min="9735" max="9735" width="33.7109375" style="2" customWidth="1"/>
    <col min="9736" max="9736" width="26" style="2" customWidth="1"/>
    <col min="9737" max="9737" width="10.7109375" style="2" customWidth="1"/>
    <col min="9738" max="9738" width="12.5703125" style="2" customWidth="1"/>
    <col min="9739" max="9740" width="12" style="2" customWidth="1"/>
    <col min="9741" max="9742" width="10.7109375" style="2" customWidth="1"/>
    <col min="9743" max="9743" width="11" style="2" customWidth="1"/>
    <col min="9744" max="9758" width="10.7109375" style="2" customWidth="1"/>
    <col min="9759" max="9759" width="13.140625" style="2" customWidth="1"/>
    <col min="9760" max="9988" width="9.140625" style="2"/>
    <col min="9989" max="9989" width="22.5703125" style="2" customWidth="1"/>
    <col min="9990" max="9990" width="15.7109375" style="2" customWidth="1"/>
    <col min="9991" max="9991" width="33.7109375" style="2" customWidth="1"/>
    <col min="9992" max="9992" width="26" style="2" customWidth="1"/>
    <col min="9993" max="9993" width="10.7109375" style="2" customWidth="1"/>
    <col min="9994" max="9994" width="12.5703125" style="2" customWidth="1"/>
    <col min="9995" max="9996" width="12" style="2" customWidth="1"/>
    <col min="9997" max="9998" width="10.7109375" style="2" customWidth="1"/>
    <col min="9999" max="9999" width="11" style="2" customWidth="1"/>
    <col min="10000" max="10014" width="10.7109375" style="2" customWidth="1"/>
    <col min="10015" max="10015" width="13.140625" style="2" customWidth="1"/>
    <col min="10016" max="10244" width="9.140625" style="2"/>
    <col min="10245" max="10245" width="22.5703125" style="2" customWidth="1"/>
    <col min="10246" max="10246" width="15.7109375" style="2" customWidth="1"/>
    <col min="10247" max="10247" width="33.7109375" style="2" customWidth="1"/>
    <col min="10248" max="10248" width="26" style="2" customWidth="1"/>
    <col min="10249" max="10249" width="10.7109375" style="2" customWidth="1"/>
    <col min="10250" max="10250" width="12.5703125" style="2" customWidth="1"/>
    <col min="10251" max="10252" width="12" style="2" customWidth="1"/>
    <col min="10253" max="10254" width="10.7109375" style="2" customWidth="1"/>
    <col min="10255" max="10255" width="11" style="2" customWidth="1"/>
    <col min="10256" max="10270" width="10.7109375" style="2" customWidth="1"/>
    <col min="10271" max="10271" width="13.140625" style="2" customWidth="1"/>
    <col min="10272" max="10500" width="9.140625" style="2"/>
    <col min="10501" max="10501" width="22.5703125" style="2" customWidth="1"/>
    <col min="10502" max="10502" width="15.7109375" style="2" customWidth="1"/>
    <col min="10503" max="10503" width="33.7109375" style="2" customWidth="1"/>
    <col min="10504" max="10504" width="26" style="2" customWidth="1"/>
    <col min="10505" max="10505" width="10.7109375" style="2" customWidth="1"/>
    <col min="10506" max="10506" width="12.5703125" style="2" customWidth="1"/>
    <col min="10507" max="10508" width="12" style="2" customWidth="1"/>
    <col min="10509" max="10510" width="10.7109375" style="2" customWidth="1"/>
    <col min="10511" max="10511" width="11" style="2" customWidth="1"/>
    <col min="10512" max="10526" width="10.7109375" style="2" customWidth="1"/>
    <col min="10527" max="10527" width="13.140625" style="2" customWidth="1"/>
    <col min="10528" max="10756" width="9.140625" style="2"/>
    <col min="10757" max="10757" width="22.5703125" style="2" customWidth="1"/>
    <col min="10758" max="10758" width="15.7109375" style="2" customWidth="1"/>
    <col min="10759" max="10759" width="33.7109375" style="2" customWidth="1"/>
    <col min="10760" max="10760" width="26" style="2" customWidth="1"/>
    <col min="10761" max="10761" width="10.7109375" style="2" customWidth="1"/>
    <col min="10762" max="10762" width="12.5703125" style="2" customWidth="1"/>
    <col min="10763" max="10764" width="12" style="2" customWidth="1"/>
    <col min="10765" max="10766" width="10.7109375" style="2" customWidth="1"/>
    <col min="10767" max="10767" width="11" style="2" customWidth="1"/>
    <col min="10768" max="10782" width="10.7109375" style="2" customWidth="1"/>
    <col min="10783" max="10783" width="13.140625" style="2" customWidth="1"/>
    <col min="10784" max="11012" width="9.140625" style="2"/>
    <col min="11013" max="11013" width="22.5703125" style="2" customWidth="1"/>
    <col min="11014" max="11014" width="15.7109375" style="2" customWidth="1"/>
    <col min="11015" max="11015" width="33.7109375" style="2" customWidth="1"/>
    <col min="11016" max="11016" width="26" style="2" customWidth="1"/>
    <col min="11017" max="11017" width="10.7109375" style="2" customWidth="1"/>
    <col min="11018" max="11018" width="12.5703125" style="2" customWidth="1"/>
    <col min="11019" max="11020" width="12" style="2" customWidth="1"/>
    <col min="11021" max="11022" width="10.7109375" style="2" customWidth="1"/>
    <col min="11023" max="11023" width="11" style="2" customWidth="1"/>
    <col min="11024" max="11038" width="10.7109375" style="2" customWidth="1"/>
    <col min="11039" max="11039" width="13.140625" style="2" customWidth="1"/>
    <col min="11040" max="11268" width="9.140625" style="2"/>
    <col min="11269" max="11269" width="22.5703125" style="2" customWidth="1"/>
    <col min="11270" max="11270" width="15.7109375" style="2" customWidth="1"/>
    <col min="11271" max="11271" width="33.7109375" style="2" customWidth="1"/>
    <col min="11272" max="11272" width="26" style="2" customWidth="1"/>
    <col min="11273" max="11273" width="10.7109375" style="2" customWidth="1"/>
    <col min="11274" max="11274" width="12.5703125" style="2" customWidth="1"/>
    <col min="11275" max="11276" width="12" style="2" customWidth="1"/>
    <col min="11277" max="11278" width="10.7109375" style="2" customWidth="1"/>
    <col min="11279" max="11279" width="11" style="2" customWidth="1"/>
    <col min="11280" max="11294" width="10.7109375" style="2" customWidth="1"/>
    <col min="11295" max="11295" width="13.140625" style="2" customWidth="1"/>
    <col min="11296" max="11524" width="9.140625" style="2"/>
    <col min="11525" max="11525" width="22.5703125" style="2" customWidth="1"/>
    <col min="11526" max="11526" width="15.7109375" style="2" customWidth="1"/>
    <col min="11527" max="11527" width="33.7109375" style="2" customWidth="1"/>
    <col min="11528" max="11528" width="26" style="2" customWidth="1"/>
    <col min="11529" max="11529" width="10.7109375" style="2" customWidth="1"/>
    <col min="11530" max="11530" width="12.5703125" style="2" customWidth="1"/>
    <col min="11531" max="11532" width="12" style="2" customWidth="1"/>
    <col min="11533" max="11534" width="10.7109375" style="2" customWidth="1"/>
    <col min="11535" max="11535" width="11" style="2" customWidth="1"/>
    <col min="11536" max="11550" width="10.7109375" style="2" customWidth="1"/>
    <col min="11551" max="11551" width="13.140625" style="2" customWidth="1"/>
    <col min="11552" max="11780" width="9.140625" style="2"/>
    <col min="11781" max="11781" width="22.5703125" style="2" customWidth="1"/>
    <col min="11782" max="11782" width="15.7109375" style="2" customWidth="1"/>
    <col min="11783" max="11783" width="33.7109375" style="2" customWidth="1"/>
    <col min="11784" max="11784" width="26" style="2" customWidth="1"/>
    <col min="11785" max="11785" width="10.7109375" style="2" customWidth="1"/>
    <col min="11786" max="11786" width="12.5703125" style="2" customWidth="1"/>
    <col min="11787" max="11788" width="12" style="2" customWidth="1"/>
    <col min="11789" max="11790" width="10.7109375" style="2" customWidth="1"/>
    <col min="11791" max="11791" width="11" style="2" customWidth="1"/>
    <col min="11792" max="11806" width="10.7109375" style="2" customWidth="1"/>
    <col min="11807" max="11807" width="13.140625" style="2" customWidth="1"/>
    <col min="11808" max="12036" width="9.140625" style="2"/>
    <col min="12037" max="12037" width="22.5703125" style="2" customWidth="1"/>
    <col min="12038" max="12038" width="15.7109375" style="2" customWidth="1"/>
    <col min="12039" max="12039" width="33.7109375" style="2" customWidth="1"/>
    <col min="12040" max="12040" width="26" style="2" customWidth="1"/>
    <col min="12041" max="12041" width="10.7109375" style="2" customWidth="1"/>
    <col min="12042" max="12042" width="12.5703125" style="2" customWidth="1"/>
    <col min="12043" max="12044" width="12" style="2" customWidth="1"/>
    <col min="12045" max="12046" width="10.7109375" style="2" customWidth="1"/>
    <col min="12047" max="12047" width="11" style="2" customWidth="1"/>
    <col min="12048" max="12062" width="10.7109375" style="2" customWidth="1"/>
    <col min="12063" max="12063" width="13.140625" style="2" customWidth="1"/>
    <col min="12064" max="12292" width="9.140625" style="2"/>
    <col min="12293" max="12293" width="22.5703125" style="2" customWidth="1"/>
    <col min="12294" max="12294" width="15.7109375" style="2" customWidth="1"/>
    <col min="12295" max="12295" width="33.7109375" style="2" customWidth="1"/>
    <col min="12296" max="12296" width="26" style="2" customWidth="1"/>
    <col min="12297" max="12297" width="10.7109375" style="2" customWidth="1"/>
    <col min="12298" max="12298" width="12.5703125" style="2" customWidth="1"/>
    <col min="12299" max="12300" width="12" style="2" customWidth="1"/>
    <col min="12301" max="12302" width="10.7109375" style="2" customWidth="1"/>
    <col min="12303" max="12303" width="11" style="2" customWidth="1"/>
    <col min="12304" max="12318" width="10.7109375" style="2" customWidth="1"/>
    <col min="12319" max="12319" width="13.140625" style="2" customWidth="1"/>
    <col min="12320" max="12548" width="9.140625" style="2"/>
    <col min="12549" max="12549" width="22.5703125" style="2" customWidth="1"/>
    <col min="12550" max="12550" width="15.7109375" style="2" customWidth="1"/>
    <col min="12551" max="12551" width="33.7109375" style="2" customWidth="1"/>
    <col min="12552" max="12552" width="26" style="2" customWidth="1"/>
    <col min="12553" max="12553" width="10.7109375" style="2" customWidth="1"/>
    <col min="12554" max="12554" width="12.5703125" style="2" customWidth="1"/>
    <col min="12555" max="12556" width="12" style="2" customWidth="1"/>
    <col min="12557" max="12558" width="10.7109375" style="2" customWidth="1"/>
    <col min="12559" max="12559" width="11" style="2" customWidth="1"/>
    <col min="12560" max="12574" width="10.7109375" style="2" customWidth="1"/>
    <col min="12575" max="12575" width="13.140625" style="2" customWidth="1"/>
    <col min="12576" max="12804" width="9.140625" style="2"/>
    <col min="12805" max="12805" width="22.5703125" style="2" customWidth="1"/>
    <col min="12806" max="12806" width="15.7109375" style="2" customWidth="1"/>
    <col min="12807" max="12807" width="33.7109375" style="2" customWidth="1"/>
    <col min="12808" max="12808" width="26" style="2" customWidth="1"/>
    <col min="12809" max="12809" width="10.7109375" style="2" customWidth="1"/>
    <col min="12810" max="12810" width="12.5703125" style="2" customWidth="1"/>
    <col min="12811" max="12812" width="12" style="2" customWidth="1"/>
    <col min="12813" max="12814" width="10.7109375" style="2" customWidth="1"/>
    <col min="12815" max="12815" width="11" style="2" customWidth="1"/>
    <col min="12816" max="12830" width="10.7109375" style="2" customWidth="1"/>
    <col min="12831" max="12831" width="13.140625" style="2" customWidth="1"/>
    <col min="12832" max="13060" width="9.140625" style="2"/>
    <col min="13061" max="13061" width="22.5703125" style="2" customWidth="1"/>
    <col min="13062" max="13062" width="15.7109375" style="2" customWidth="1"/>
    <col min="13063" max="13063" width="33.7109375" style="2" customWidth="1"/>
    <col min="13064" max="13064" width="26" style="2" customWidth="1"/>
    <col min="13065" max="13065" width="10.7109375" style="2" customWidth="1"/>
    <col min="13066" max="13066" width="12.5703125" style="2" customWidth="1"/>
    <col min="13067" max="13068" width="12" style="2" customWidth="1"/>
    <col min="13069" max="13070" width="10.7109375" style="2" customWidth="1"/>
    <col min="13071" max="13071" width="11" style="2" customWidth="1"/>
    <col min="13072" max="13086" width="10.7109375" style="2" customWidth="1"/>
    <col min="13087" max="13087" width="13.140625" style="2" customWidth="1"/>
    <col min="13088" max="13316" width="9.140625" style="2"/>
    <col min="13317" max="13317" width="22.5703125" style="2" customWidth="1"/>
    <col min="13318" max="13318" width="15.7109375" style="2" customWidth="1"/>
    <col min="13319" max="13319" width="33.7109375" style="2" customWidth="1"/>
    <col min="13320" max="13320" width="26" style="2" customWidth="1"/>
    <col min="13321" max="13321" width="10.7109375" style="2" customWidth="1"/>
    <col min="13322" max="13322" width="12.5703125" style="2" customWidth="1"/>
    <col min="13323" max="13324" width="12" style="2" customWidth="1"/>
    <col min="13325" max="13326" width="10.7109375" style="2" customWidth="1"/>
    <col min="13327" max="13327" width="11" style="2" customWidth="1"/>
    <col min="13328" max="13342" width="10.7109375" style="2" customWidth="1"/>
    <col min="13343" max="13343" width="13.140625" style="2" customWidth="1"/>
    <col min="13344" max="13572" width="9.140625" style="2"/>
    <col min="13573" max="13573" width="22.5703125" style="2" customWidth="1"/>
    <col min="13574" max="13574" width="15.7109375" style="2" customWidth="1"/>
    <col min="13575" max="13575" width="33.7109375" style="2" customWidth="1"/>
    <col min="13576" max="13576" width="26" style="2" customWidth="1"/>
    <col min="13577" max="13577" width="10.7109375" style="2" customWidth="1"/>
    <col min="13578" max="13578" width="12.5703125" style="2" customWidth="1"/>
    <col min="13579" max="13580" width="12" style="2" customWidth="1"/>
    <col min="13581" max="13582" width="10.7109375" style="2" customWidth="1"/>
    <col min="13583" max="13583" width="11" style="2" customWidth="1"/>
    <col min="13584" max="13598" width="10.7109375" style="2" customWidth="1"/>
    <col min="13599" max="13599" width="13.140625" style="2" customWidth="1"/>
    <col min="13600" max="13828" width="9.140625" style="2"/>
    <col min="13829" max="13829" width="22.5703125" style="2" customWidth="1"/>
    <col min="13830" max="13830" width="15.7109375" style="2" customWidth="1"/>
    <col min="13831" max="13831" width="33.7109375" style="2" customWidth="1"/>
    <col min="13832" max="13832" width="26" style="2" customWidth="1"/>
    <col min="13833" max="13833" width="10.7109375" style="2" customWidth="1"/>
    <col min="13834" max="13834" width="12.5703125" style="2" customWidth="1"/>
    <col min="13835" max="13836" width="12" style="2" customWidth="1"/>
    <col min="13837" max="13838" width="10.7109375" style="2" customWidth="1"/>
    <col min="13839" max="13839" width="11" style="2" customWidth="1"/>
    <col min="13840" max="13854" width="10.7109375" style="2" customWidth="1"/>
    <col min="13855" max="13855" width="13.140625" style="2" customWidth="1"/>
    <col min="13856" max="14084" width="9.140625" style="2"/>
    <col min="14085" max="14085" width="22.5703125" style="2" customWidth="1"/>
    <col min="14086" max="14086" width="15.7109375" style="2" customWidth="1"/>
    <col min="14087" max="14087" width="33.7109375" style="2" customWidth="1"/>
    <col min="14088" max="14088" width="26" style="2" customWidth="1"/>
    <col min="14089" max="14089" width="10.7109375" style="2" customWidth="1"/>
    <col min="14090" max="14090" width="12.5703125" style="2" customWidth="1"/>
    <col min="14091" max="14092" width="12" style="2" customWidth="1"/>
    <col min="14093" max="14094" width="10.7109375" style="2" customWidth="1"/>
    <col min="14095" max="14095" width="11" style="2" customWidth="1"/>
    <col min="14096" max="14110" width="10.7109375" style="2" customWidth="1"/>
    <col min="14111" max="14111" width="13.140625" style="2" customWidth="1"/>
    <col min="14112" max="14340" width="9.140625" style="2"/>
    <col min="14341" max="14341" width="22.5703125" style="2" customWidth="1"/>
    <col min="14342" max="14342" width="15.7109375" style="2" customWidth="1"/>
    <col min="14343" max="14343" width="33.7109375" style="2" customWidth="1"/>
    <col min="14344" max="14344" width="26" style="2" customWidth="1"/>
    <col min="14345" max="14345" width="10.7109375" style="2" customWidth="1"/>
    <col min="14346" max="14346" width="12.5703125" style="2" customWidth="1"/>
    <col min="14347" max="14348" width="12" style="2" customWidth="1"/>
    <col min="14349" max="14350" width="10.7109375" style="2" customWidth="1"/>
    <col min="14351" max="14351" width="11" style="2" customWidth="1"/>
    <col min="14352" max="14366" width="10.7109375" style="2" customWidth="1"/>
    <col min="14367" max="14367" width="13.140625" style="2" customWidth="1"/>
    <col min="14368" max="14596" width="9.140625" style="2"/>
    <col min="14597" max="14597" width="22.5703125" style="2" customWidth="1"/>
    <col min="14598" max="14598" width="15.7109375" style="2" customWidth="1"/>
    <col min="14599" max="14599" width="33.7109375" style="2" customWidth="1"/>
    <col min="14600" max="14600" width="26" style="2" customWidth="1"/>
    <col min="14601" max="14601" width="10.7109375" style="2" customWidth="1"/>
    <col min="14602" max="14602" width="12.5703125" style="2" customWidth="1"/>
    <col min="14603" max="14604" width="12" style="2" customWidth="1"/>
    <col min="14605" max="14606" width="10.7109375" style="2" customWidth="1"/>
    <col min="14607" max="14607" width="11" style="2" customWidth="1"/>
    <col min="14608" max="14622" width="10.7109375" style="2" customWidth="1"/>
    <col min="14623" max="14623" width="13.140625" style="2" customWidth="1"/>
    <col min="14624" max="14852" width="9.140625" style="2"/>
    <col min="14853" max="14853" width="22.5703125" style="2" customWidth="1"/>
    <col min="14854" max="14854" width="15.7109375" style="2" customWidth="1"/>
    <col min="14855" max="14855" width="33.7109375" style="2" customWidth="1"/>
    <col min="14856" max="14856" width="26" style="2" customWidth="1"/>
    <col min="14857" max="14857" width="10.7109375" style="2" customWidth="1"/>
    <col min="14858" max="14858" width="12.5703125" style="2" customWidth="1"/>
    <col min="14859" max="14860" width="12" style="2" customWidth="1"/>
    <col min="14861" max="14862" width="10.7109375" style="2" customWidth="1"/>
    <col min="14863" max="14863" width="11" style="2" customWidth="1"/>
    <col min="14864" max="14878" width="10.7109375" style="2" customWidth="1"/>
    <col min="14879" max="14879" width="13.140625" style="2" customWidth="1"/>
    <col min="14880" max="15108" width="9.140625" style="2"/>
    <col min="15109" max="15109" width="22.5703125" style="2" customWidth="1"/>
    <col min="15110" max="15110" width="15.7109375" style="2" customWidth="1"/>
    <col min="15111" max="15111" width="33.7109375" style="2" customWidth="1"/>
    <col min="15112" max="15112" width="26" style="2" customWidth="1"/>
    <col min="15113" max="15113" width="10.7109375" style="2" customWidth="1"/>
    <col min="15114" max="15114" width="12.5703125" style="2" customWidth="1"/>
    <col min="15115" max="15116" width="12" style="2" customWidth="1"/>
    <col min="15117" max="15118" width="10.7109375" style="2" customWidth="1"/>
    <col min="15119" max="15119" width="11" style="2" customWidth="1"/>
    <col min="15120" max="15134" width="10.7109375" style="2" customWidth="1"/>
    <col min="15135" max="15135" width="13.140625" style="2" customWidth="1"/>
    <col min="15136" max="15364" width="9.140625" style="2"/>
    <col min="15365" max="15365" width="22.5703125" style="2" customWidth="1"/>
    <col min="15366" max="15366" width="15.7109375" style="2" customWidth="1"/>
    <col min="15367" max="15367" width="33.7109375" style="2" customWidth="1"/>
    <col min="15368" max="15368" width="26" style="2" customWidth="1"/>
    <col min="15369" max="15369" width="10.7109375" style="2" customWidth="1"/>
    <col min="15370" max="15370" width="12.5703125" style="2" customWidth="1"/>
    <col min="15371" max="15372" width="12" style="2" customWidth="1"/>
    <col min="15373" max="15374" width="10.7109375" style="2" customWidth="1"/>
    <col min="15375" max="15375" width="11" style="2" customWidth="1"/>
    <col min="15376" max="15390" width="10.7109375" style="2" customWidth="1"/>
    <col min="15391" max="15391" width="13.140625" style="2" customWidth="1"/>
    <col min="15392" max="15620" width="9.140625" style="2"/>
    <col min="15621" max="15621" width="22.5703125" style="2" customWidth="1"/>
    <col min="15622" max="15622" width="15.7109375" style="2" customWidth="1"/>
    <col min="15623" max="15623" width="33.7109375" style="2" customWidth="1"/>
    <col min="15624" max="15624" width="26" style="2" customWidth="1"/>
    <col min="15625" max="15625" width="10.7109375" style="2" customWidth="1"/>
    <col min="15626" max="15626" width="12.5703125" style="2" customWidth="1"/>
    <col min="15627" max="15628" width="12" style="2" customWidth="1"/>
    <col min="15629" max="15630" width="10.7109375" style="2" customWidth="1"/>
    <col min="15631" max="15631" width="11" style="2" customWidth="1"/>
    <col min="15632" max="15646" width="10.7109375" style="2" customWidth="1"/>
    <col min="15647" max="15647" width="13.140625" style="2" customWidth="1"/>
    <col min="15648" max="15876" width="9.140625" style="2"/>
    <col min="15877" max="15877" width="22.5703125" style="2" customWidth="1"/>
    <col min="15878" max="15878" width="15.7109375" style="2" customWidth="1"/>
    <col min="15879" max="15879" width="33.7109375" style="2" customWidth="1"/>
    <col min="15880" max="15880" width="26" style="2" customWidth="1"/>
    <col min="15881" max="15881" width="10.7109375" style="2" customWidth="1"/>
    <col min="15882" max="15882" width="12.5703125" style="2" customWidth="1"/>
    <col min="15883" max="15884" width="12" style="2" customWidth="1"/>
    <col min="15885" max="15886" width="10.7109375" style="2" customWidth="1"/>
    <col min="15887" max="15887" width="11" style="2" customWidth="1"/>
    <col min="15888" max="15902" width="10.7109375" style="2" customWidth="1"/>
    <col min="15903" max="15903" width="13.140625" style="2" customWidth="1"/>
    <col min="15904" max="16132" width="9.140625" style="2"/>
    <col min="16133" max="16133" width="22.5703125" style="2" customWidth="1"/>
    <col min="16134" max="16134" width="15.7109375" style="2" customWidth="1"/>
    <col min="16135" max="16135" width="33.7109375" style="2" customWidth="1"/>
    <col min="16136" max="16136" width="26" style="2" customWidth="1"/>
    <col min="16137" max="16137" width="10.7109375" style="2" customWidth="1"/>
    <col min="16138" max="16138" width="12.5703125" style="2" customWidth="1"/>
    <col min="16139" max="16140" width="12" style="2" customWidth="1"/>
    <col min="16141" max="16142" width="10.7109375" style="2" customWidth="1"/>
    <col min="16143" max="16143" width="11" style="2" customWidth="1"/>
    <col min="16144" max="16158" width="10.7109375" style="2" customWidth="1"/>
    <col min="16159" max="16159" width="13.140625" style="2" customWidth="1"/>
    <col min="16160" max="16384" width="9.140625" style="2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21" x14ac:dyDescent="0.25">
      <c r="A2" s="1"/>
      <c r="B2" s="122" t="s">
        <v>0</v>
      </c>
      <c r="C2" s="12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2" ht="18.75" x14ac:dyDescent="0.25">
      <c r="A4" s="1"/>
      <c r="B4" s="3" t="s">
        <v>1</v>
      </c>
      <c r="C4" s="124" t="s">
        <v>55</v>
      </c>
      <c r="D4" s="125"/>
      <c r="E4" s="4"/>
      <c r="F4" s="14"/>
      <c r="G4" s="14"/>
      <c r="H4" s="14"/>
      <c r="I4" s="14"/>
      <c r="J4" s="1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18.75" x14ac:dyDescent="0.25">
      <c r="A5" s="1"/>
      <c r="B5" s="3" t="s">
        <v>2</v>
      </c>
      <c r="C5" s="126" t="s">
        <v>54</v>
      </c>
      <c r="D5" s="126"/>
      <c r="E5" s="4"/>
      <c r="F5" s="14"/>
      <c r="G5" s="14"/>
      <c r="H5" s="14"/>
      <c r="I5" s="14"/>
      <c r="J5" s="1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ht="56.25" x14ac:dyDescent="0.25">
      <c r="A6" s="1"/>
      <c r="B6" s="3" t="s">
        <v>3</v>
      </c>
      <c r="C6" s="5">
        <v>49.62</v>
      </c>
      <c r="D6" s="6"/>
      <c r="E6" s="1"/>
      <c r="F6" s="1"/>
      <c r="G6" s="1"/>
      <c r="H6" s="1"/>
      <c r="I6" s="1"/>
      <c r="J6" s="1"/>
      <c r="K6" s="7"/>
      <c r="L6" s="7"/>
      <c r="M6" s="7"/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2" s="8" customFormat="1" ht="15.75" customHeight="1" thickTop="1" x14ac:dyDescent="0.25">
      <c r="A8" s="6"/>
      <c r="B8" s="6"/>
      <c r="C8" s="6"/>
      <c r="D8" s="6"/>
      <c r="E8" s="11"/>
      <c r="F8" s="11"/>
      <c r="G8" s="148">
        <v>2015</v>
      </c>
      <c r="H8" s="149"/>
      <c r="I8" s="149"/>
      <c r="J8" s="149"/>
      <c r="K8" s="149"/>
      <c r="L8" s="149"/>
      <c r="M8" s="149"/>
      <c r="N8" s="150"/>
      <c r="O8" s="127">
        <v>2016</v>
      </c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  <c r="AE8" s="115" t="s">
        <v>49</v>
      </c>
    </row>
    <row r="9" spans="1:32" ht="30.75" customHeight="1" x14ac:dyDescent="0.25">
      <c r="A9" s="1"/>
      <c r="B9" s="9" t="s">
        <v>4</v>
      </c>
      <c r="C9" s="121" t="s">
        <v>5</v>
      </c>
      <c r="D9" s="121"/>
      <c r="E9" s="136" t="s">
        <v>53</v>
      </c>
      <c r="F9" s="138" t="s">
        <v>52</v>
      </c>
      <c r="G9" s="99" t="s">
        <v>7</v>
      </c>
      <c r="H9" s="100"/>
      <c r="I9" s="100"/>
      <c r="J9" s="140"/>
      <c r="K9" s="99" t="s">
        <v>8</v>
      </c>
      <c r="L9" s="100"/>
      <c r="M9" s="100"/>
      <c r="N9" s="140"/>
      <c r="O9" s="99" t="s">
        <v>51</v>
      </c>
      <c r="P9" s="100"/>
      <c r="Q9" s="100"/>
      <c r="R9" s="100"/>
      <c r="S9" s="100" t="s">
        <v>6</v>
      </c>
      <c r="T9" s="100"/>
      <c r="U9" s="100"/>
      <c r="V9" s="100"/>
      <c r="W9" s="100" t="s">
        <v>7</v>
      </c>
      <c r="X9" s="100"/>
      <c r="Y9" s="100"/>
      <c r="Z9" s="100"/>
      <c r="AA9" s="100" t="s">
        <v>8</v>
      </c>
      <c r="AB9" s="100"/>
      <c r="AC9" s="100"/>
      <c r="AD9" s="140"/>
      <c r="AE9" s="116"/>
      <c r="AF9" s="13"/>
    </row>
    <row r="10" spans="1:32" ht="68.25" customHeight="1" thickBot="1" x14ac:dyDescent="0.3">
      <c r="A10" s="1"/>
      <c r="B10" s="12"/>
      <c r="C10" s="10"/>
      <c r="D10" s="10"/>
      <c r="E10" s="137"/>
      <c r="F10" s="139"/>
      <c r="G10" s="16" t="s">
        <v>50</v>
      </c>
      <c r="H10" s="15" t="s">
        <v>48</v>
      </c>
      <c r="I10" s="15" t="s">
        <v>30</v>
      </c>
      <c r="J10" s="17" t="s">
        <v>31</v>
      </c>
      <c r="K10" s="16" t="s">
        <v>50</v>
      </c>
      <c r="L10" s="15" t="s">
        <v>48</v>
      </c>
      <c r="M10" s="15" t="s">
        <v>30</v>
      </c>
      <c r="N10" s="17" t="s">
        <v>31</v>
      </c>
      <c r="O10" s="16" t="s">
        <v>50</v>
      </c>
      <c r="P10" s="15" t="s">
        <v>48</v>
      </c>
      <c r="Q10" s="15" t="s">
        <v>30</v>
      </c>
      <c r="R10" s="15" t="s">
        <v>31</v>
      </c>
      <c r="S10" s="15" t="s">
        <v>50</v>
      </c>
      <c r="T10" s="15" t="s">
        <v>48</v>
      </c>
      <c r="U10" s="15" t="s">
        <v>30</v>
      </c>
      <c r="V10" s="15" t="s">
        <v>31</v>
      </c>
      <c r="W10" s="15" t="s">
        <v>50</v>
      </c>
      <c r="X10" s="15" t="s">
        <v>48</v>
      </c>
      <c r="Y10" s="15" t="s">
        <v>30</v>
      </c>
      <c r="Z10" s="15" t="s">
        <v>31</v>
      </c>
      <c r="AA10" s="15" t="s">
        <v>50</v>
      </c>
      <c r="AB10" s="15" t="s">
        <v>48</v>
      </c>
      <c r="AC10" s="15" t="s">
        <v>30</v>
      </c>
      <c r="AD10" s="17" t="s">
        <v>31</v>
      </c>
      <c r="AE10" s="117"/>
      <c r="AF10" s="13"/>
    </row>
    <row r="11" spans="1:32" ht="15" customHeight="1" thickTop="1" thickBot="1" x14ac:dyDescent="0.3">
      <c r="A11" s="1"/>
      <c r="B11" s="103" t="s">
        <v>9</v>
      </c>
      <c r="C11" s="111" t="s">
        <v>10</v>
      </c>
      <c r="D11" s="111"/>
      <c r="E11" s="19">
        <v>7.1050000000000004</v>
      </c>
      <c r="F11" s="19">
        <f>+E11-(F12+F17+F22)</f>
        <v>2.0659999999999998</v>
      </c>
      <c r="G11" s="133">
        <v>3.09</v>
      </c>
      <c r="H11" s="134"/>
      <c r="I11" s="134"/>
      <c r="J11" s="135"/>
      <c r="K11" s="133"/>
      <c r="L11" s="134"/>
      <c r="M11" s="134"/>
      <c r="N11" s="135"/>
      <c r="O11" s="133">
        <v>0.35499999999999998</v>
      </c>
      <c r="P11" s="134"/>
      <c r="Q11" s="134"/>
      <c r="R11" s="135"/>
      <c r="S11" s="133">
        <v>0.21299999999999999</v>
      </c>
      <c r="T11" s="134"/>
      <c r="U11" s="134"/>
      <c r="V11" s="135"/>
      <c r="W11" s="133">
        <v>3.09</v>
      </c>
      <c r="X11" s="134"/>
      <c r="Y11" s="134"/>
      <c r="Z11" s="135"/>
      <c r="AA11" s="133"/>
      <c r="AB11" s="134"/>
      <c r="AC11" s="134"/>
      <c r="AD11" s="135"/>
      <c r="AE11" s="112"/>
    </row>
    <row r="12" spans="1:32" ht="15.75" thickTop="1" x14ac:dyDescent="0.25">
      <c r="A12" s="1"/>
      <c r="B12" s="104"/>
      <c r="C12" s="107" t="s">
        <v>27</v>
      </c>
      <c r="D12" s="108"/>
      <c r="E12" s="31">
        <v>6.181</v>
      </c>
      <c r="F12" s="21">
        <f>SUM(F13:F16)</f>
        <v>4.3280000000000003</v>
      </c>
      <c r="G12" s="32"/>
      <c r="H12" s="33"/>
      <c r="I12" s="33"/>
      <c r="J12" s="34"/>
      <c r="K12" s="32"/>
      <c r="L12" s="33"/>
      <c r="M12" s="33"/>
      <c r="N12" s="34"/>
      <c r="O12" s="32"/>
      <c r="P12" s="33"/>
      <c r="Q12" s="33"/>
      <c r="R12" s="34"/>
      <c r="S12" s="32"/>
      <c r="T12" s="33"/>
      <c r="U12" s="33"/>
      <c r="V12" s="34"/>
      <c r="W12" s="35"/>
      <c r="X12" s="36"/>
      <c r="Y12" s="36"/>
      <c r="Z12" s="37"/>
      <c r="AA12" s="32"/>
      <c r="AB12" s="33"/>
      <c r="AC12" s="33"/>
      <c r="AD12" s="34"/>
      <c r="AE12" s="113"/>
    </row>
    <row r="13" spans="1:32" x14ac:dyDescent="0.25">
      <c r="A13" s="1"/>
      <c r="B13" s="104"/>
      <c r="C13" s="101" t="s">
        <v>50</v>
      </c>
      <c r="D13" s="102"/>
      <c r="E13" s="22"/>
      <c r="F13" s="23">
        <f>SUM(K14:AD14)</f>
        <v>0</v>
      </c>
      <c r="G13" s="38"/>
      <c r="H13" s="39"/>
      <c r="I13" s="39"/>
      <c r="J13" s="40"/>
      <c r="K13" s="38"/>
      <c r="L13" s="39"/>
      <c r="M13" s="39"/>
      <c r="N13" s="40"/>
      <c r="O13" s="38"/>
      <c r="P13" s="39"/>
      <c r="Q13" s="39"/>
      <c r="R13" s="40"/>
      <c r="S13" s="38"/>
      <c r="T13" s="39"/>
      <c r="U13" s="39"/>
      <c r="V13" s="40"/>
      <c r="W13" s="38"/>
      <c r="X13" s="39"/>
      <c r="Y13" s="39"/>
      <c r="Z13" s="40"/>
      <c r="AA13" s="38"/>
      <c r="AB13" s="39"/>
      <c r="AC13" s="39"/>
      <c r="AD13" s="40"/>
      <c r="AE13" s="113"/>
    </row>
    <row r="14" spans="1:32" x14ac:dyDescent="0.25">
      <c r="A14" s="1"/>
      <c r="B14" s="104"/>
      <c r="C14" s="101" t="s">
        <v>48</v>
      </c>
      <c r="D14" s="102"/>
      <c r="E14" s="22"/>
      <c r="F14" s="23">
        <f t="shared" ref="F14:F16" si="0">SUM(K15:AD15)</f>
        <v>0</v>
      </c>
      <c r="G14" s="38"/>
      <c r="H14" s="39"/>
      <c r="I14" s="39"/>
      <c r="J14" s="40"/>
      <c r="K14" s="38"/>
      <c r="L14" s="39"/>
      <c r="M14" s="39"/>
      <c r="N14" s="40"/>
      <c r="O14" s="38"/>
      <c r="P14" s="39"/>
      <c r="Q14" s="39"/>
      <c r="R14" s="40"/>
      <c r="S14" s="38"/>
      <c r="T14" s="39"/>
      <c r="U14" s="39"/>
      <c r="V14" s="40"/>
      <c r="W14" s="38"/>
      <c r="X14" s="39"/>
      <c r="Y14" s="39"/>
      <c r="Z14" s="40"/>
      <c r="AA14" s="38"/>
      <c r="AB14" s="39"/>
      <c r="AC14" s="39"/>
      <c r="AD14" s="40"/>
      <c r="AE14" s="113"/>
    </row>
    <row r="15" spans="1:32" x14ac:dyDescent="0.25">
      <c r="A15" s="1"/>
      <c r="B15" s="104"/>
      <c r="C15" s="101" t="s">
        <v>30</v>
      </c>
      <c r="D15" s="102"/>
      <c r="E15" s="22"/>
      <c r="F15" s="23">
        <f t="shared" si="0"/>
        <v>4.3280000000000003</v>
      </c>
      <c r="G15" s="38"/>
      <c r="H15" s="39"/>
      <c r="I15" s="39"/>
      <c r="J15" s="40"/>
      <c r="K15" s="38"/>
      <c r="L15" s="39"/>
      <c r="M15" s="39"/>
      <c r="N15" s="40"/>
      <c r="O15" s="38"/>
      <c r="P15" s="39"/>
      <c r="Q15" s="39"/>
      <c r="R15" s="40"/>
      <c r="S15" s="38"/>
      <c r="T15" s="39"/>
      <c r="U15" s="39"/>
      <c r="V15" s="96"/>
      <c r="W15" s="38"/>
      <c r="X15" s="39"/>
      <c r="Y15" s="39"/>
      <c r="Z15" s="40"/>
      <c r="AA15" s="38"/>
      <c r="AB15" s="39"/>
      <c r="AC15" s="39"/>
      <c r="AD15" s="40"/>
      <c r="AE15" s="113"/>
    </row>
    <row r="16" spans="1:32" x14ac:dyDescent="0.25">
      <c r="A16" s="1"/>
      <c r="B16" s="104"/>
      <c r="C16" s="101" t="s">
        <v>31</v>
      </c>
      <c r="D16" s="102"/>
      <c r="E16" s="22"/>
      <c r="F16" s="23">
        <f t="shared" si="0"/>
        <v>0</v>
      </c>
      <c r="G16" s="38"/>
      <c r="H16" s="39"/>
      <c r="I16" s="39"/>
      <c r="J16" s="90"/>
      <c r="K16" s="38"/>
      <c r="L16" s="39"/>
      <c r="M16" s="39"/>
      <c r="N16" s="40"/>
      <c r="O16" s="38"/>
      <c r="P16" s="39"/>
      <c r="Q16" s="39"/>
      <c r="R16" s="40"/>
      <c r="S16" s="38"/>
      <c r="T16" s="39"/>
      <c r="U16" s="39"/>
      <c r="V16" s="42">
        <v>4.3280000000000003</v>
      </c>
      <c r="W16" s="38"/>
      <c r="X16" s="39"/>
      <c r="Y16" s="39"/>
      <c r="Z16" s="40"/>
      <c r="AA16" s="38"/>
      <c r="AB16" s="39"/>
      <c r="AC16" s="39"/>
      <c r="AD16" s="40"/>
      <c r="AE16" s="113"/>
    </row>
    <row r="17" spans="1:31" x14ac:dyDescent="0.25">
      <c r="A17" s="1"/>
      <c r="B17" s="104"/>
      <c r="C17" s="107" t="s">
        <v>28</v>
      </c>
      <c r="D17" s="108"/>
      <c r="E17" s="31">
        <v>0.21299999999999999</v>
      </c>
      <c r="F17" s="21">
        <f>SUM(F18:F21)</f>
        <v>0.21299999999999999</v>
      </c>
      <c r="G17" s="43"/>
      <c r="H17" s="44"/>
      <c r="I17" s="44"/>
      <c r="J17" s="45"/>
      <c r="K17" s="43"/>
      <c r="L17" s="44"/>
      <c r="M17" s="44"/>
      <c r="N17" s="45"/>
      <c r="O17" s="43"/>
      <c r="P17" s="44"/>
      <c r="Q17" s="44"/>
      <c r="R17" s="45"/>
      <c r="S17" s="43"/>
      <c r="T17" s="44"/>
      <c r="U17" s="44"/>
      <c r="V17" s="45"/>
      <c r="W17" s="43"/>
      <c r="X17" s="44"/>
      <c r="Y17" s="44"/>
      <c r="Z17" s="45"/>
      <c r="AA17" s="43"/>
      <c r="AB17" s="44"/>
      <c r="AC17" s="44"/>
      <c r="AD17" s="45"/>
      <c r="AE17" s="113"/>
    </row>
    <row r="18" spans="1:31" x14ac:dyDescent="0.25">
      <c r="A18" s="1"/>
      <c r="B18" s="104"/>
      <c r="C18" s="101" t="s">
        <v>50</v>
      </c>
      <c r="D18" s="102"/>
      <c r="E18" s="22"/>
      <c r="F18" s="23">
        <f>SUM(K18:AD18)</f>
        <v>0</v>
      </c>
      <c r="G18" s="38"/>
      <c r="H18" s="39"/>
      <c r="I18" s="39"/>
      <c r="J18" s="40"/>
      <c r="K18" s="38"/>
      <c r="L18" s="39"/>
      <c r="M18" s="39"/>
      <c r="N18" s="40"/>
      <c r="O18" s="38"/>
      <c r="P18" s="39"/>
      <c r="Q18" s="39"/>
      <c r="R18" s="40"/>
      <c r="S18" s="38"/>
      <c r="T18" s="39"/>
      <c r="U18" s="39"/>
      <c r="V18" s="40"/>
      <c r="W18" s="38"/>
      <c r="X18" s="39"/>
      <c r="Y18" s="39"/>
      <c r="Z18" s="40"/>
      <c r="AA18" s="38"/>
      <c r="AB18" s="39"/>
      <c r="AC18" s="39"/>
      <c r="AD18" s="40"/>
      <c r="AE18" s="113"/>
    </row>
    <row r="19" spans="1:31" x14ac:dyDescent="0.25">
      <c r="A19" s="1"/>
      <c r="B19" s="104"/>
      <c r="C19" s="101" t="s">
        <v>48</v>
      </c>
      <c r="D19" s="102"/>
      <c r="E19" s="22"/>
      <c r="F19" s="23">
        <f t="shared" ref="F19:F21" si="1">SUM(K19:AD19)</f>
        <v>0</v>
      </c>
      <c r="G19" s="38"/>
      <c r="H19" s="39"/>
      <c r="I19" s="39"/>
      <c r="J19" s="40"/>
      <c r="K19" s="38"/>
      <c r="L19" s="39"/>
      <c r="M19" s="39"/>
      <c r="N19" s="40"/>
      <c r="O19" s="38"/>
      <c r="P19" s="39"/>
      <c r="Q19" s="39"/>
      <c r="R19" s="40"/>
      <c r="S19" s="38"/>
      <c r="T19" s="39"/>
      <c r="U19" s="39"/>
      <c r="V19" s="40"/>
      <c r="W19" s="38"/>
      <c r="X19" s="39"/>
      <c r="Y19" s="39"/>
      <c r="Z19" s="40"/>
      <c r="AA19" s="38"/>
      <c r="AB19" s="39"/>
      <c r="AC19" s="39"/>
      <c r="AD19" s="40"/>
      <c r="AE19" s="113"/>
    </row>
    <row r="20" spans="1:31" x14ac:dyDescent="0.25">
      <c r="A20" s="1"/>
      <c r="B20" s="104"/>
      <c r="C20" s="101" t="s">
        <v>30</v>
      </c>
      <c r="D20" s="102"/>
      <c r="E20" s="22"/>
      <c r="F20" s="23">
        <f t="shared" si="1"/>
        <v>0</v>
      </c>
      <c r="G20" s="38"/>
      <c r="H20" s="39"/>
      <c r="I20" s="39"/>
      <c r="J20" s="40"/>
      <c r="K20" s="38"/>
      <c r="L20" s="39"/>
      <c r="M20" s="39"/>
      <c r="N20" s="40"/>
      <c r="O20" s="38"/>
      <c r="P20" s="39"/>
      <c r="Q20" s="39"/>
      <c r="R20" s="40"/>
      <c r="S20" s="38"/>
      <c r="T20" s="39"/>
      <c r="U20" s="39"/>
      <c r="V20" s="40"/>
      <c r="W20" s="38"/>
      <c r="X20" s="39"/>
      <c r="Y20" s="39"/>
      <c r="Z20" s="40"/>
      <c r="AA20" s="38"/>
      <c r="AB20" s="39"/>
      <c r="AC20" s="39"/>
      <c r="AD20" s="40"/>
      <c r="AE20" s="113"/>
    </row>
    <row r="21" spans="1:31" x14ac:dyDescent="0.25">
      <c r="A21" s="1"/>
      <c r="B21" s="104"/>
      <c r="C21" s="101" t="s">
        <v>31</v>
      </c>
      <c r="D21" s="102"/>
      <c r="E21" s="22"/>
      <c r="F21" s="23">
        <f t="shared" si="1"/>
        <v>0.21299999999999999</v>
      </c>
      <c r="G21" s="38"/>
      <c r="H21" s="39"/>
      <c r="I21" s="39"/>
      <c r="J21" s="90"/>
      <c r="K21" s="38"/>
      <c r="L21" s="39"/>
      <c r="M21" s="39"/>
      <c r="N21" s="40"/>
      <c r="O21" s="38"/>
      <c r="P21" s="39"/>
      <c r="Q21" s="39"/>
      <c r="R21" s="40"/>
      <c r="S21" s="38"/>
      <c r="T21" s="39"/>
      <c r="U21" s="39"/>
      <c r="V21" s="90"/>
      <c r="W21" s="38"/>
      <c r="X21" s="39"/>
      <c r="Y21" s="39"/>
      <c r="Z21" s="40"/>
      <c r="AA21" s="38"/>
      <c r="AB21" s="39"/>
      <c r="AC21" s="39"/>
      <c r="AD21" s="42">
        <v>0.21299999999999999</v>
      </c>
      <c r="AE21" s="113"/>
    </row>
    <row r="22" spans="1:31" x14ac:dyDescent="0.25">
      <c r="A22" s="1"/>
      <c r="B22" s="104"/>
      <c r="C22" s="107" t="s">
        <v>29</v>
      </c>
      <c r="D22" s="108"/>
      <c r="E22" s="31">
        <v>0.71099999999999997</v>
      </c>
      <c r="F22" s="21">
        <f>SUM(F23:F26)</f>
        <v>0.498</v>
      </c>
      <c r="G22" s="43"/>
      <c r="H22" s="44"/>
      <c r="I22" s="44"/>
      <c r="J22" s="45"/>
      <c r="K22" s="43"/>
      <c r="L22" s="44"/>
      <c r="M22" s="44"/>
      <c r="N22" s="45"/>
      <c r="O22" s="43"/>
      <c r="P22" s="44"/>
      <c r="Q22" s="44"/>
      <c r="R22" s="45"/>
      <c r="S22" s="43"/>
      <c r="T22" s="44"/>
      <c r="U22" s="44"/>
      <c r="V22" s="45"/>
      <c r="W22" s="43"/>
      <c r="X22" s="44"/>
      <c r="Y22" s="44"/>
      <c r="Z22" s="45"/>
      <c r="AA22" s="43"/>
      <c r="AB22" s="44"/>
      <c r="AC22" s="44"/>
      <c r="AD22" s="45"/>
      <c r="AE22" s="113"/>
    </row>
    <row r="23" spans="1:31" x14ac:dyDescent="0.25">
      <c r="A23" s="1"/>
      <c r="B23" s="104"/>
      <c r="C23" s="101" t="s">
        <v>50</v>
      </c>
      <c r="D23" s="102"/>
      <c r="E23" s="22"/>
      <c r="F23" s="23">
        <f>SUM(K23:AD23)</f>
        <v>0</v>
      </c>
      <c r="G23" s="38"/>
      <c r="H23" s="39"/>
      <c r="I23" s="39"/>
      <c r="J23" s="40"/>
      <c r="K23" s="38"/>
      <c r="L23" s="39"/>
      <c r="M23" s="39"/>
      <c r="N23" s="40"/>
      <c r="O23" s="38"/>
      <c r="P23" s="39"/>
      <c r="Q23" s="39"/>
      <c r="R23" s="40"/>
      <c r="S23" s="38"/>
      <c r="T23" s="39"/>
      <c r="U23" s="39"/>
      <c r="V23" s="40"/>
      <c r="W23" s="38"/>
      <c r="X23" s="39"/>
      <c r="Y23" s="39"/>
      <c r="Z23" s="40"/>
      <c r="AA23" s="38"/>
      <c r="AB23" s="39"/>
      <c r="AC23" s="39"/>
      <c r="AD23" s="40"/>
      <c r="AE23" s="113"/>
    </row>
    <row r="24" spans="1:31" x14ac:dyDescent="0.25">
      <c r="A24" s="1"/>
      <c r="B24" s="104"/>
      <c r="C24" s="101" t="s">
        <v>48</v>
      </c>
      <c r="D24" s="102"/>
      <c r="E24" s="22"/>
      <c r="F24" s="23">
        <f t="shared" ref="F24:F26" si="2">SUM(K24:AD24)</f>
        <v>0</v>
      </c>
      <c r="G24" s="38"/>
      <c r="H24" s="39"/>
      <c r="I24" s="39"/>
      <c r="J24" s="40"/>
      <c r="K24" s="38"/>
      <c r="L24" s="39"/>
      <c r="M24" s="39"/>
      <c r="N24" s="40"/>
      <c r="O24" s="38"/>
      <c r="P24" s="39"/>
      <c r="Q24" s="39"/>
      <c r="R24" s="40"/>
      <c r="S24" s="38"/>
      <c r="T24" s="39"/>
      <c r="U24" s="39"/>
      <c r="V24" s="40"/>
      <c r="W24" s="38"/>
      <c r="X24" s="39"/>
      <c r="Y24" s="39"/>
      <c r="Z24" s="40"/>
      <c r="AA24" s="38"/>
      <c r="AB24" s="39"/>
      <c r="AC24" s="39"/>
      <c r="AD24" s="40"/>
      <c r="AE24" s="113"/>
    </row>
    <row r="25" spans="1:31" x14ac:dyDescent="0.25">
      <c r="A25" s="1"/>
      <c r="B25" s="104"/>
      <c r="C25" s="101" t="s">
        <v>30</v>
      </c>
      <c r="D25" s="102"/>
      <c r="E25" s="22"/>
      <c r="F25" s="23">
        <f t="shared" si="2"/>
        <v>0</v>
      </c>
      <c r="G25" s="38"/>
      <c r="H25" s="39"/>
      <c r="I25" s="39"/>
      <c r="J25" s="40"/>
      <c r="K25" s="38"/>
      <c r="L25" s="39"/>
      <c r="M25" s="39"/>
      <c r="N25" s="40"/>
      <c r="O25" s="38"/>
      <c r="P25" s="39"/>
      <c r="Q25" s="39"/>
      <c r="R25" s="40"/>
      <c r="S25" s="38"/>
      <c r="T25" s="39"/>
      <c r="U25" s="39"/>
      <c r="V25" s="40"/>
      <c r="W25" s="38"/>
      <c r="X25" s="39"/>
      <c r="Y25" s="39"/>
      <c r="Z25" s="40"/>
      <c r="AA25" s="38"/>
      <c r="AB25" s="39"/>
      <c r="AC25" s="39"/>
      <c r="AD25" s="40"/>
      <c r="AE25" s="113"/>
    </row>
    <row r="26" spans="1:31" ht="15.75" thickBot="1" x14ac:dyDescent="0.3">
      <c r="A26" s="1"/>
      <c r="B26" s="104"/>
      <c r="C26" s="101" t="s">
        <v>31</v>
      </c>
      <c r="D26" s="102"/>
      <c r="E26" s="22"/>
      <c r="F26" s="23">
        <f t="shared" si="2"/>
        <v>0.498</v>
      </c>
      <c r="G26" s="38"/>
      <c r="H26" s="39"/>
      <c r="I26" s="39"/>
      <c r="J26" s="90"/>
      <c r="K26" s="38"/>
      <c r="L26" s="39"/>
      <c r="M26" s="39"/>
      <c r="N26" s="40"/>
      <c r="O26" s="38"/>
      <c r="P26" s="39"/>
      <c r="Q26" s="39"/>
      <c r="R26" s="40"/>
      <c r="S26" s="38"/>
      <c r="T26" s="39"/>
      <c r="U26" s="39"/>
      <c r="V26" s="42">
        <v>0.498</v>
      </c>
      <c r="W26" s="38"/>
      <c r="X26" s="39"/>
      <c r="Y26" s="39"/>
      <c r="Z26" s="40"/>
      <c r="AA26" s="38"/>
      <c r="AB26" s="39"/>
      <c r="AC26" s="39"/>
      <c r="AD26" s="40"/>
      <c r="AE26" s="114"/>
    </row>
    <row r="27" spans="1:31" ht="15" customHeight="1" thickTop="1" thickBot="1" x14ac:dyDescent="0.3">
      <c r="A27" s="1"/>
      <c r="B27" s="104"/>
      <c r="C27" s="111" t="s">
        <v>11</v>
      </c>
      <c r="D27" s="111"/>
      <c r="E27" s="19">
        <v>4.4320000000000004</v>
      </c>
      <c r="F27" s="24">
        <f>+E27-F28</f>
        <v>2.2155000000000005</v>
      </c>
      <c r="G27" s="130"/>
      <c r="H27" s="131"/>
      <c r="I27" s="131"/>
      <c r="J27" s="132"/>
      <c r="K27" s="130"/>
      <c r="L27" s="131"/>
      <c r="M27" s="131"/>
      <c r="N27" s="132"/>
      <c r="O27" s="130"/>
      <c r="P27" s="131"/>
      <c r="Q27" s="131"/>
      <c r="R27" s="132"/>
      <c r="S27" s="130"/>
      <c r="T27" s="131"/>
      <c r="U27" s="131"/>
      <c r="V27" s="132"/>
      <c r="W27" s="130"/>
      <c r="X27" s="131"/>
      <c r="Y27" s="131"/>
      <c r="Z27" s="132"/>
      <c r="AA27" s="130"/>
      <c r="AB27" s="131"/>
      <c r="AC27" s="131"/>
      <c r="AD27" s="131"/>
      <c r="AE27" s="112"/>
    </row>
    <row r="28" spans="1:31" ht="15" customHeight="1" thickTop="1" x14ac:dyDescent="0.25">
      <c r="A28" s="1"/>
      <c r="B28" s="104"/>
      <c r="C28" s="107" t="s">
        <v>32</v>
      </c>
      <c r="D28" s="108"/>
      <c r="E28" s="20"/>
      <c r="F28" s="21">
        <f>SUM(F29:F32)</f>
        <v>2.2164999999999999</v>
      </c>
      <c r="G28" s="32"/>
      <c r="H28" s="33"/>
      <c r="I28" s="33"/>
      <c r="J28" s="34"/>
      <c r="K28" s="32"/>
      <c r="L28" s="33"/>
      <c r="M28" s="33"/>
      <c r="N28" s="34"/>
      <c r="O28" s="32"/>
      <c r="P28" s="33"/>
      <c r="Q28" s="33"/>
      <c r="R28" s="34"/>
      <c r="S28" s="32"/>
      <c r="T28" s="46"/>
      <c r="U28" s="46"/>
      <c r="V28" s="47"/>
      <c r="W28" s="32"/>
      <c r="X28" s="33"/>
      <c r="Y28" s="33"/>
      <c r="Z28" s="34"/>
      <c r="AA28" s="32"/>
      <c r="AB28" s="48"/>
      <c r="AC28" s="48"/>
      <c r="AD28" s="48"/>
      <c r="AE28" s="113"/>
    </row>
    <row r="29" spans="1:31" x14ac:dyDescent="0.25">
      <c r="A29" s="1"/>
      <c r="B29" s="104"/>
      <c r="C29" s="101" t="s">
        <v>50</v>
      </c>
      <c r="D29" s="102"/>
      <c r="E29" s="25"/>
      <c r="F29" s="26">
        <f>SUM(K29:AD29)</f>
        <v>0</v>
      </c>
      <c r="G29" s="38"/>
      <c r="H29" s="39"/>
      <c r="I29" s="39"/>
      <c r="J29" s="40"/>
      <c r="K29" s="38"/>
      <c r="L29" s="39"/>
      <c r="M29" s="39"/>
      <c r="N29" s="40"/>
      <c r="O29" s="38"/>
      <c r="P29" s="49"/>
      <c r="Q29" s="49"/>
      <c r="R29" s="50"/>
      <c r="S29" s="38"/>
      <c r="T29" s="39"/>
      <c r="U29" s="39"/>
      <c r="V29" s="40"/>
      <c r="W29" s="38"/>
      <c r="X29" s="39"/>
      <c r="Y29" s="39"/>
      <c r="Z29" s="40"/>
      <c r="AA29" s="38"/>
      <c r="AB29" s="39"/>
      <c r="AC29" s="39"/>
      <c r="AD29" s="40"/>
      <c r="AE29" s="113"/>
    </row>
    <row r="30" spans="1:31" x14ac:dyDescent="0.25">
      <c r="A30" s="1"/>
      <c r="B30" s="104"/>
      <c r="C30" s="101" t="s">
        <v>48</v>
      </c>
      <c r="D30" s="102"/>
      <c r="E30" s="25"/>
      <c r="F30" s="26">
        <f t="shared" ref="F30:F32" si="3">SUM(K30:AD30)</f>
        <v>0</v>
      </c>
      <c r="G30" s="38"/>
      <c r="H30" s="39"/>
      <c r="I30" s="39"/>
      <c r="J30" s="40"/>
      <c r="K30" s="38"/>
      <c r="L30" s="39"/>
      <c r="M30" s="39"/>
      <c r="N30" s="40"/>
      <c r="O30" s="38"/>
      <c r="P30" s="39"/>
      <c r="Q30" s="39"/>
      <c r="R30" s="40"/>
      <c r="S30" s="38"/>
      <c r="T30" s="39"/>
      <c r="U30" s="39"/>
      <c r="V30" s="40"/>
      <c r="W30" s="38"/>
      <c r="X30" s="39"/>
      <c r="Y30" s="39"/>
      <c r="Z30" s="40"/>
      <c r="AA30" s="38"/>
      <c r="AB30" s="39"/>
      <c r="AC30" s="39"/>
      <c r="AD30" s="40"/>
      <c r="AE30" s="113"/>
    </row>
    <row r="31" spans="1:31" x14ac:dyDescent="0.25">
      <c r="A31" s="1"/>
      <c r="B31" s="104"/>
      <c r="C31" s="101" t="s">
        <v>30</v>
      </c>
      <c r="D31" s="102"/>
      <c r="E31" s="25"/>
      <c r="F31" s="26">
        <f t="shared" si="3"/>
        <v>0.48799999999999999</v>
      </c>
      <c r="G31" s="38"/>
      <c r="H31" s="39"/>
      <c r="I31" s="39"/>
      <c r="J31" s="40"/>
      <c r="K31" s="38"/>
      <c r="L31" s="39"/>
      <c r="M31" s="39"/>
      <c r="N31" s="40"/>
      <c r="O31" s="38"/>
      <c r="P31" s="39"/>
      <c r="Q31" s="39"/>
      <c r="R31" s="40"/>
      <c r="S31" s="38"/>
      <c r="T31" s="39"/>
      <c r="U31" s="41">
        <v>0.48799999999999999</v>
      </c>
      <c r="V31" s="40"/>
      <c r="W31" s="38"/>
      <c r="X31" s="39"/>
      <c r="Y31" s="39"/>
      <c r="Z31" s="40"/>
      <c r="AA31" s="38"/>
      <c r="AB31" s="39"/>
      <c r="AC31" s="39"/>
      <c r="AD31" s="40"/>
      <c r="AE31" s="113"/>
    </row>
    <row r="32" spans="1:31" ht="15.75" thickBot="1" x14ac:dyDescent="0.3">
      <c r="A32" s="1"/>
      <c r="B32" s="104"/>
      <c r="C32" s="101" t="s">
        <v>31</v>
      </c>
      <c r="D32" s="102"/>
      <c r="E32" s="25"/>
      <c r="F32" s="26">
        <f t="shared" si="3"/>
        <v>1.7284999999999999</v>
      </c>
      <c r="G32" s="38"/>
      <c r="H32" s="39"/>
      <c r="I32" s="39"/>
      <c r="J32" s="40"/>
      <c r="K32" s="38"/>
      <c r="L32" s="39"/>
      <c r="M32" s="39"/>
      <c r="N32" s="40"/>
      <c r="O32" s="51"/>
      <c r="P32" s="52"/>
      <c r="Q32" s="52"/>
      <c r="R32" s="40"/>
      <c r="S32" s="38"/>
      <c r="T32" s="39"/>
      <c r="U32" s="39"/>
      <c r="V32" s="41">
        <v>1.7284999999999999</v>
      </c>
      <c r="W32" s="38"/>
      <c r="X32" s="39"/>
      <c r="Y32" s="39"/>
      <c r="Z32" s="40"/>
      <c r="AA32" s="38"/>
      <c r="AB32" s="39"/>
      <c r="AC32" s="39"/>
      <c r="AD32" s="40"/>
      <c r="AE32" s="114"/>
    </row>
    <row r="33" spans="1:31" ht="15" customHeight="1" thickTop="1" thickBot="1" x14ac:dyDescent="0.3">
      <c r="A33" s="1"/>
      <c r="B33" s="104"/>
      <c r="C33" s="111" t="s">
        <v>12</v>
      </c>
      <c r="D33" s="111"/>
      <c r="E33" s="19">
        <v>3.1760000000000002</v>
      </c>
      <c r="F33" s="24">
        <f>+E33-F34</f>
        <v>1.5880000000000001</v>
      </c>
      <c r="G33" s="130"/>
      <c r="H33" s="131"/>
      <c r="I33" s="131"/>
      <c r="J33" s="132"/>
      <c r="K33" s="130"/>
      <c r="L33" s="131"/>
      <c r="M33" s="131"/>
      <c r="N33" s="132"/>
      <c r="O33" s="130"/>
      <c r="P33" s="131"/>
      <c r="Q33" s="131"/>
      <c r="R33" s="132"/>
      <c r="S33" s="130"/>
      <c r="T33" s="131"/>
      <c r="U33" s="131"/>
      <c r="V33" s="132"/>
      <c r="W33" s="130"/>
      <c r="X33" s="131"/>
      <c r="Y33" s="131"/>
      <c r="Z33" s="132"/>
      <c r="AA33" s="142"/>
      <c r="AB33" s="143"/>
      <c r="AC33" s="143"/>
      <c r="AD33" s="144"/>
      <c r="AE33" s="112"/>
    </row>
    <row r="34" spans="1:31" ht="31.5" customHeight="1" thickTop="1" x14ac:dyDescent="0.25">
      <c r="A34" s="1"/>
      <c r="B34" s="104"/>
      <c r="C34" s="109" t="s">
        <v>33</v>
      </c>
      <c r="D34" s="110"/>
      <c r="E34" s="20"/>
      <c r="F34" s="21">
        <f>SUM(F35:F38)</f>
        <v>1.5880000000000001</v>
      </c>
      <c r="G34" s="32"/>
      <c r="H34" s="33"/>
      <c r="I34" s="33"/>
      <c r="J34" s="34"/>
      <c r="K34" s="32"/>
      <c r="L34" s="33"/>
      <c r="M34" s="33"/>
      <c r="N34" s="34"/>
      <c r="O34" s="32"/>
      <c r="P34" s="33"/>
      <c r="Q34" s="33"/>
      <c r="R34" s="34"/>
      <c r="S34" s="32"/>
      <c r="T34" s="46"/>
      <c r="U34" s="46"/>
      <c r="V34" s="47"/>
      <c r="W34" s="32"/>
      <c r="X34" s="46"/>
      <c r="Y34" s="46"/>
      <c r="Z34" s="47"/>
      <c r="AA34" s="32"/>
      <c r="AB34" s="48"/>
      <c r="AC34" s="48"/>
      <c r="AD34" s="53"/>
      <c r="AE34" s="113"/>
    </row>
    <row r="35" spans="1:31" ht="15" customHeight="1" x14ac:dyDescent="0.25">
      <c r="A35" s="1"/>
      <c r="B35" s="104"/>
      <c r="C35" s="101" t="s">
        <v>50</v>
      </c>
      <c r="D35" s="102"/>
      <c r="E35" s="27"/>
      <c r="F35" s="18">
        <f>SUM(K35:AD35)</f>
        <v>0</v>
      </c>
      <c r="G35" s="38"/>
      <c r="H35" s="39"/>
      <c r="I35" s="39"/>
      <c r="J35" s="40"/>
      <c r="K35" s="38"/>
      <c r="L35" s="39"/>
      <c r="M35" s="39"/>
      <c r="N35" s="40"/>
      <c r="O35" s="38"/>
      <c r="P35" s="39"/>
      <c r="Q35" s="39"/>
      <c r="R35" s="40"/>
      <c r="S35" s="38"/>
      <c r="T35" s="39"/>
      <c r="U35" s="39"/>
      <c r="V35" s="40"/>
      <c r="W35" s="38"/>
      <c r="X35" s="39"/>
      <c r="Y35" s="39"/>
      <c r="Z35" s="40"/>
      <c r="AA35" s="38"/>
      <c r="AB35" s="39"/>
      <c r="AC35" s="39"/>
      <c r="AD35" s="40"/>
      <c r="AE35" s="113"/>
    </row>
    <row r="36" spans="1:31" ht="15" customHeight="1" x14ac:dyDescent="0.25">
      <c r="A36" s="1"/>
      <c r="B36" s="104"/>
      <c r="C36" s="101" t="s">
        <v>48</v>
      </c>
      <c r="D36" s="102"/>
      <c r="E36" s="27"/>
      <c r="F36" s="18">
        <f t="shared" ref="F36:F38" si="4">SUM(K36:AD36)</f>
        <v>0</v>
      </c>
      <c r="G36" s="38"/>
      <c r="H36" s="39"/>
      <c r="I36" s="39"/>
      <c r="J36" s="40"/>
      <c r="K36" s="38"/>
      <c r="L36" s="39"/>
      <c r="M36" s="39"/>
      <c r="N36" s="40"/>
      <c r="O36" s="38"/>
      <c r="P36" s="39"/>
      <c r="Q36" s="39"/>
      <c r="R36" s="40"/>
      <c r="S36" s="38"/>
      <c r="T36" s="39"/>
      <c r="U36" s="39"/>
      <c r="V36" s="40"/>
      <c r="W36" s="38"/>
      <c r="X36" s="39"/>
      <c r="Y36" s="39"/>
      <c r="Z36" s="40"/>
      <c r="AA36" s="38"/>
      <c r="AB36" s="39"/>
      <c r="AC36" s="39"/>
      <c r="AD36" s="40"/>
      <c r="AE36" s="113"/>
    </row>
    <row r="37" spans="1:31" ht="15" customHeight="1" x14ac:dyDescent="0.25">
      <c r="A37" s="1"/>
      <c r="B37" s="104"/>
      <c r="C37" s="101" t="s">
        <v>30</v>
      </c>
      <c r="D37" s="102"/>
      <c r="E37" s="27"/>
      <c r="F37" s="18">
        <f t="shared" si="4"/>
        <v>0</v>
      </c>
      <c r="G37" s="38"/>
      <c r="H37" s="39"/>
      <c r="I37" s="39"/>
      <c r="J37" s="40"/>
      <c r="K37" s="38"/>
      <c r="L37" s="39"/>
      <c r="M37" s="39"/>
      <c r="N37" s="40"/>
      <c r="O37" s="38"/>
      <c r="P37" s="39"/>
      <c r="Q37" s="39"/>
      <c r="R37" s="40"/>
      <c r="S37" s="38"/>
      <c r="T37" s="39"/>
      <c r="U37" s="39"/>
      <c r="V37" s="40"/>
      <c r="W37" s="38"/>
      <c r="X37" s="39"/>
      <c r="Y37" s="39"/>
      <c r="Z37" s="40"/>
      <c r="AA37" s="38"/>
      <c r="AB37" s="39"/>
      <c r="AC37" s="39"/>
      <c r="AD37" s="40"/>
      <c r="AE37" s="113"/>
    </row>
    <row r="38" spans="1:31" ht="15" customHeight="1" thickBot="1" x14ac:dyDescent="0.3">
      <c r="A38" s="1"/>
      <c r="B38" s="104"/>
      <c r="C38" s="101" t="s">
        <v>31</v>
      </c>
      <c r="D38" s="102"/>
      <c r="E38" s="27"/>
      <c r="F38" s="18">
        <f t="shared" si="4"/>
        <v>1.5880000000000001</v>
      </c>
      <c r="G38" s="38"/>
      <c r="H38" s="39"/>
      <c r="I38" s="39"/>
      <c r="J38" s="40"/>
      <c r="K38" s="38"/>
      <c r="L38" s="39"/>
      <c r="M38" s="39"/>
      <c r="N38" s="40"/>
      <c r="O38" s="38"/>
      <c r="P38" s="39"/>
      <c r="Q38" s="39"/>
      <c r="R38" s="40"/>
      <c r="S38" s="38"/>
      <c r="T38" s="39"/>
      <c r="U38" s="39"/>
      <c r="V38" s="40"/>
      <c r="W38" s="38"/>
      <c r="X38" s="39"/>
      <c r="Y38" s="39"/>
      <c r="Z38" s="42">
        <v>1.5880000000000001</v>
      </c>
      <c r="AA38" s="38"/>
      <c r="AB38" s="39"/>
      <c r="AC38" s="39"/>
      <c r="AD38" s="40"/>
      <c r="AE38" s="114"/>
    </row>
    <row r="39" spans="1:31" ht="15" customHeight="1" thickTop="1" thickBot="1" x14ac:dyDescent="0.3">
      <c r="A39" s="1"/>
      <c r="B39" s="104"/>
      <c r="C39" s="111" t="s">
        <v>13</v>
      </c>
      <c r="D39" s="111"/>
      <c r="E39" s="19">
        <v>3.83</v>
      </c>
      <c r="F39" s="24">
        <f>+E39-F40</f>
        <v>1.9160000000000001</v>
      </c>
      <c r="G39" s="130"/>
      <c r="H39" s="131"/>
      <c r="I39" s="131"/>
      <c r="J39" s="132"/>
      <c r="K39" s="130"/>
      <c r="L39" s="131"/>
      <c r="M39" s="131"/>
      <c r="N39" s="132"/>
      <c r="O39" s="130"/>
      <c r="P39" s="131"/>
      <c r="Q39" s="131"/>
      <c r="R39" s="132"/>
      <c r="S39" s="130"/>
      <c r="T39" s="131"/>
      <c r="U39" s="131"/>
      <c r="V39" s="132"/>
      <c r="W39" s="130"/>
      <c r="X39" s="131"/>
      <c r="Y39" s="131"/>
      <c r="Z39" s="132"/>
      <c r="AA39" s="130"/>
      <c r="AB39" s="131"/>
      <c r="AC39" s="131"/>
      <c r="AD39" s="141"/>
      <c r="AE39" s="118"/>
    </row>
    <row r="40" spans="1:31" ht="46.5" customHeight="1" thickTop="1" x14ac:dyDescent="0.25">
      <c r="A40" s="1"/>
      <c r="B40" s="104"/>
      <c r="C40" s="109" t="s">
        <v>39</v>
      </c>
      <c r="D40" s="110"/>
      <c r="E40" s="20"/>
      <c r="F40" s="21">
        <f>SUM(F41:F44)</f>
        <v>1.9139999999999999</v>
      </c>
      <c r="G40" s="32"/>
      <c r="H40" s="33"/>
      <c r="I40" s="33"/>
      <c r="J40" s="34"/>
      <c r="K40" s="32"/>
      <c r="L40" s="33"/>
      <c r="M40" s="33"/>
      <c r="N40" s="34"/>
      <c r="O40" s="32"/>
      <c r="P40" s="33"/>
      <c r="Q40" s="33"/>
      <c r="R40" s="34"/>
      <c r="S40" s="32"/>
      <c r="T40" s="46"/>
      <c r="U40" s="46"/>
      <c r="V40" s="47"/>
      <c r="W40" s="32"/>
      <c r="X40" s="46"/>
      <c r="Y40" s="46"/>
      <c r="Z40" s="47"/>
      <c r="AA40" s="32"/>
      <c r="AB40" s="48"/>
      <c r="AC40" s="48"/>
      <c r="AD40" s="53"/>
      <c r="AE40" s="119"/>
    </row>
    <row r="41" spans="1:31" ht="15" customHeight="1" x14ac:dyDescent="0.25">
      <c r="A41" s="1"/>
      <c r="B41" s="104"/>
      <c r="C41" s="101" t="s">
        <v>50</v>
      </c>
      <c r="D41" s="102"/>
      <c r="E41" s="27"/>
      <c r="F41" s="18">
        <f>SUM(K41:AD41)</f>
        <v>0</v>
      </c>
      <c r="G41" s="38"/>
      <c r="H41" s="39"/>
      <c r="I41" s="39"/>
      <c r="J41" s="40"/>
      <c r="K41" s="38"/>
      <c r="L41" s="39"/>
      <c r="M41" s="39"/>
      <c r="N41" s="40"/>
      <c r="O41" s="38"/>
      <c r="P41" s="39"/>
      <c r="Q41" s="39"/>
      <c r="R41" s="40"/>
      <c r="S41" s="54"/>
      <c r="T41" s="55"/>
      <c r="U41" s="55"/>
      <c r="V41" s="56"/>
      <c r="W41" s="38"/>
      <c r="X41" s="39"/>
      <c r="Y41" s="39"/>
      <c r="Z41" s="40"/>
      <c r="AA41" s="54"/>
      <c r="AB41" s="57"/>
      <c r="AC41" s="57"/>
      <c r="AD41" s="58"/>
      <c r="AE41" s="119"/>
    </row>
    <row r="42" spans="1:31" ht="15" customHeight="1" x14ac:dyDescent="0.25">
      <c r="A42" s="1"/>
      <c r="B42" s="104"/>
      <c r="C42" s="101" t="s">
        <v>48</v>
      </c>
      <c r="D42" s="102"/>
      <c r="E42" s="27"/>
      <c r="F42" s="18">
        <f t="shared" ref="F42:F44" si="5">SUM(K42:AD42)</f>
        <v>0.153</v>
      </c>
      <c r="G42" s="38"/>
      <c r="H42" s="39"/>
      <c r="I42" s="39"/>
      <c r="J42" s="40"/>
      <c r="K42" s="38"/>
      <c r="L42" s="39"/>
      <c r="M42" s="39"/>
      <c r="N42" s="40"/>
      <c r="O42" s="38"/>
      <c r="P42" s="39"/>
      <c r="Q42" s="39"/>
      <c r="R42" s="40"/>
      <c r="S42" s="54"/>
      <c r="T42" s="92">
        <v>0.153</v>
      </c>
      <c r="U42" s="55"/>
      <c r="V42" s="56"/>
      <c r="W42" s="38"/>
      <c r="X42" s="39"/>
      <c r="Y42" s="39"/>
      <c r="Z42" s="40"/>
      <c r="AA42" s="54"/>
      <c r="AB42" s="57"/>
      <c r="AC42" s="57"/>
      <c r="AD42" s="58"/>
      <c r="AE42" s="119"/>
    </row>
    <row r="43" spans="1:31" ht="15" customHeight="1" x14ac:dyDescent="0.25">
      <c r="A43" s="1"/>
      <c r="B43" s="104"/>
      <c r="C43" s="101" t="s">
        <v>30</v>
      </c>
      <c r="D43" s="102"/>
      <c r="E43" s="27"/>
      <c r="F43" s="18">
        <f t="shared" si="5"/>
        <v>0</v>
      </c>
      <c r="G43" s="38"/>
      <c r="H43" s="39"/>
      <c r="I43" s="39"/>
      <c r="J43" s="40"/>
      <c r="K43" s="38"/>
      <c r="L43" s="39"/>
      <c r="M43" s="39"/>
      <c r="N43" s="40"/>
      <c r="O43" s="38"/>
      <c r="P43" s="39"/>
      <c r="Q43" s="39"/>
      <c r="R43" s="40"/>
      <c r="S43" s="54"/>
      <c r="T43" s="55"/>
      <c r="U43" s="55"/>
      <c r="V43" s="56"/>
      <c r="W43" s="38"/>
      <c r="X43" s="39"/>
      <c r="Y43" s="39"/>
      <c r="Z43" s="40"/>
      <c r="AA43" s="54"/>
      <c r="AB43" s="57"/>
      <c r="AC43" s="57"/>
      <c r="AD43" s="58"/>
      <c r="AE43" s="119"/>
    </row>
    <row r="44" spans="1:31" ht="15" customHeight="1" thickBot="1" x14ac:dyDescent="0.3">
      <c r="A44" s="1"/>
      <c r="B44" s="105"/>
      <c r="C44" s="101" t="s">
        <v>31</v>
      </c>
      <c r="D44" s="102"/>
      <c r="E44" s="27"/>
      <c r="F44" s="18">
        <f t="shared" si="5"/>
        <v>1.7609999999999999</v>
      </c>
      <c r="G44" s="38"/>
      <c r="H44" s="39"/>
      <c r="I44" s="39"/>
      <c r="J44" s="40"/>
      <c r="K44" s="38"/>
      <c r="L44" s="39"/>
      <c r="M44" s="39"/>
      <c r="N44" s="40"/>
      <c r="O44" s="38"/>
      <c r="P44" s="39"/>
      <c r="Q44" s="39"/>
      <c r="R44" s="40"/>
      <c r="S44" s="59"/>
      <c r="T44" s="60"/>
      <c r="U44" s="60"/>
      <c r="V44" s="93">
        <v>1.7609999999999999</v>
      </c>
      <c r="W44" s="38"/>
      <c r="X44" s="39"/>
      <c r="Y44" s="39"/>
      <c r="Z44" s="40"/>
      <c r="AA44" s="59"/>
      <c r="AB44" s="62"/>
      <c r="AC44" s="62"/>
      <c r="AD44" s="63"/>
      <c r="AE44" s="120"/>
    </row>
    <row r="45" spans="1:31" ht="45" customHeight="1" thickTop="1" thickBot="1" x14ac:dyDescent="0.3">
      <c r="A45" s="1"/>
      <c r="B45" s="103" t="s">
        <v>14</v>
      </c>
      <c r="C45" s="111" t="s">
        <v>15</v>
      </c>
      <c r="D45" s="111"/>
      <c r="E45" s="19">
        <v>9.1820000000000004</v>
      </c>
      <c r="F45" s="24">
        <f>+E45-F46-F51-F56</f>
        <v>2.3880000000000008</v>
      </c>
      <c r="G45" s="130"/>
      <c r="H45" s="131"/>
      <c r="I45" s="131"/>
      <c r="J45" s="132"/>
      <c r="K45" s="130"/>
      <c r="L45" s="131"/>
      <c r="M45" s="131"/>
      <c r="N45" s="132"/>
      <c r="O45" s="130"/>
      <c r="P45" s="131"/>
      <c r="Q45" s="131"/>
      <c r="R45" s="132"/>
      <c r="S45" s="130"/>
      <c r="T45" s="131"/>
      <c r="U45" s="131"/>
      <c r="V45" s="132"/>
      <c r="W45" s="130"/>
      <c r="X45" s="131"/>
      <c r="Y45" s="131"/>
      <c r="Z45" s="132"/>
      <c r="AA45" s="130"/>
      <c r="AB45" s="131"/>
      <c r="AC45" s="131"/>
      <c r="AD45" s="132"/>
      <c r="AE45" s="112"/>
    </row>
    <row r="46" spans="1:31" ht="15" customHeight="1" thickTop="1" x14ac:dyDescent="0.25">
      <c r="A46" s="1"/>
      <c r="B46" s="104"/>
      <c r="C46" s="107" t="s">
        <v>34</v>
      </c>
      <c r="D46" s="108"/>
      <c r="E46" s="31">
        <v>0.45900000000000002</v>
      </c>
      <c r="F46" s="21">
        <f>SUM(F47:F50)</f>
        <v>0</v>
      </c>
      <c r="G46" s="32"/>
      <c r="H46" s="33"/>
      <c r="I46" s="33"/>
      <c r="J46" s="34"/>
      <c r="K46" s="32"/>
      <c r="L46" s="33"/>
      <c r="M46" s="33"/>
      <c r="N46" s="34"/>
      <c r="O46" s="32"/>
      <c r="P46" s="33"/>
      <c r="Q46" s="33"/>
      <c r="R46" s="34"/>
      <c r="S46" s="32"/>
      <c r="T46" s="33"/>
      <c r="U46" s="33"/>
      <c r="V46" s="34"/>
      <c r="W46" s="32"/>
      <c r="X46" s="46"/>
      <c r="Y46" s="46"/>
      <c r="Z46" s="47"/>
      <c r="AA46" s="32"/>
      <c r="AB46" s="33"/>
      <c r="AC46" s="33"/>
      <c r="AD46" s="34"/>
      <c r="AE46" s="113"/>
    </row>
    <row r="47" spans="1:31" x14ac:dyDescent="0.25">
      <c r="A47" s="1"/>
      <c r="B47" s="104"/>
      <c r="C47" s="101" t="s">
        <v>50</v>
      </c>
      <c r="D47" s="102"/>
      <c r="E47" s="25"/>
      <c r="F47" s="26">
        <f>SUM(K47:AD47)</f>
        <v>0</v>
      </c>
      <c r="G47" s="38"/>
      <c r="H47" s="39"/>
      <c r="I47" s="39"/>
      <c r="J47" s="40"/>
      <c r="K47" s="38"/>
      <c r="L47" s="39"/>
      <c r="M47" s="39"/>
      <c r="N47" s="40"/>
      <c r="O47" s="38"/>
      <c r="P47" s="39"/>
      <c r="Q47" s="39"/>
      <c r="R47" s="40"/>
      <c r="S47" s="38"/>
      <c r="T47" s="39"/>
      <c r="U47" s="39"/>
      <c r="V47" s="40"/>
      <c r="W47" s="38"/>
      <c r="X47" s="39"/>
      <c r="Y47" s="39"/>
      <c r="Z47" s="40"/>
      <c r="AA47" s="38"/>
      <c r="AB47" s="39"/>
      <c r="AC47" s="39"/>
      <c r="AD47" s="40"/>
      <c r="AE47" s="113"/>
    </row>
    <row r="48" spans="1:31" x14ac:dyDescent="0.25">
      <c r="A48" s="1"/>
      <c r="B48" s="104"/>
      <c r="C48" s="101" t="s">
        <v>48</v>
      </c>
      <c r="D48" s="102"/>
      <c r="E48" s="25"/>
      <c r="F48" s="26">
        <f t="shared" ref="F48:F50" si="6">SUM(K48:AD48)</f>
        <v>0</v>
      </c>
      <c r="G48" s="38"/>
      <c r="H48" s="39"/>
      <c r="I48" s="39"/>
      <c r="J48" s="40"/>
      <c r="K48" s="38"/>
      <c r="L48" s="39"/>
      <c r="M48" s="39"/>
      <c r="N48" s="40"/>
      <c r="O48" s="38"/>
      <c r="P48" s="39"/>
      <c r="Q48" s="39"/>
      <c r="R48" s="40"/>
      <c r="S48" s="38"/>
      <c r="T48" s="39"/>
      <c r="U48" s="39"/>
      <c r="V48" s="40"/>
      <c r="W48" s="38"/>
      <c r="X48" s="39"/>
      <c r="Y48" s="39"/>
      <c r="Z48" s="40"/>
      <c r="AA48" s="38"/>
      <c r="AB48" s="39"/>
      <c r="AC48" s="39"/>
      <c r="AD48" s="40"/>
      <c r="AE48" s="113"/>
    </row>
    <row r="49" spans="1:31" x14ac:dyDescent="0.25">
      <c r="A49" s="1"/>
      <c r="B49" s="104"/>
      <c r="C49" s="101" t="s">
        <v>30</v>
      </c>
      <c r="D49" s="102"/>
      <c r="E49" s="25"/>
      <c r="F49" s="26">
        <f t="shared" si="6"/>
        <v>0</v>
      </c>
      <c r="G49" s="38"/>
      <c r="H49" s="39"/>
      <c r="I49" s="39"/>
      <c r="J49" s="40"/>
      <c r="K49" s="38"/>
      <c r="L49" s="39"/>
      <c r="M49" s="39"/>
      <c r="N49" s="40"/>
      <c r="O49" s="38"/>
      <c r="P49" s="39"/>
      <c r="Q49" s="39"/>
      <c r="R49" s="40"/>
      <c r="S49" s="38"/>
      <c r="T49" s="39"/>
      <c r="U49" s="39"/>
      <c r="V49" s="40"/>
      <c r="W49" s="38"/>
      <c r="X49" s="39"/>
      <c r="Y49" s="39"/>
      <c r="Z49" s="40"/>
      <c r="AA49" s="38"/>
      <c r="AB49" s="39"/>
      <c r="AC49" s="39"/>
      <c r="AD49" s="40"/>
      <c r="AE49" s="113"/>
    </row>
    <row r="50" spans="1:31" x14ac:dyDescent="0.25">
      <c r="A50" s="1"/>
      <c r="B50" s="104"/>
      <c r="C50" s="101" t="s">
        <v>31</v>
      </c>
      <c r="D50" s="102"/>
      <c r="E50" s="25"/>
      <c r="F50" s="26">
        <f t="shared" si="6"/>
        <v>0</v>
      </c>
      <c r="G50" s="38"/>
      <c r="H50" s="39"/>
      <c r="I50" s="39"/>
      <c r="J50" s="40"/>
      <c r="K50" s="38"/>
      <c r="L50" s="39"/>
      <c r="M50" s="39"/>
      <c r="N50" s="40"/>
      <c r="O50" s="38"/>
      <c r="P50" s="39"/>
      <c r="Q50" s="39"/>
      <c r="R50" s="40"/>
      <c r="S50" s="38"/>
      <c r="T50" s="39"/>
      <c r="U50" s="39"/>
      <c r="V50" s="90"/>
      <c r="W50" s="38"/>
      <c r="X50" s="39"/>
      <c r="Y50" s="39"/>
      <c r="Z50" s="40"/>
      <c r="AA50" s="38"/>
      <c r="AB50" s="39"/>
      <c r="AC50" s="39"/>
      <c r="AD50" s="40"/>
      <c r="AE50" s="113"/>
    </row>
    <row r="51" spans="1:31" ht="15" customHeight="1" x14ac:dyDescent="0.25">
      <c r="A51" s="1"/>
      <c r="B51" s="104"/>
      <c r="C51" s="107" t="s">
        <v>35</v>
      </c>
      <c r="D51" s="108"/>
      <c r="E51" s="31">
        <v>6.4279999999999999</v>
      </c>
      <c r="F51" s="21">
        <f>SUM(F52:F55)</f>
        <v>4.4989999999999997</v>
      </c>
      <c r="G51" s="43"/>
      <c r="H51" s="44"/>
      <c r="I51" s="44"/>
      <c r="J51" s="45"/>
      <c r="K51" s="43"/>
      <c r="L51" s="44"/>
      <c r="M51" s="44"/>
      <c r="N51" s="45"/>
      <c r="O51" s="43"/>
      <c r="P51" s="44"/>
      <c r="Q51" s="44"/>
      <c r="R51" s="45"/>
      <c r="S51" s="43"/>
      <c r="T51" s="44"/>
      <c r="U51" s="44"/>
      <c r="V51" s="45"/>
      <c r="W51" s="43"/>
      <c r="X51" s="44"/>
      <c r="Y51" s="44"/>
      <c r="Z51" s="45"/>
      <c r="AA51" s="43"/>
      <c r="AB51" s="44"/>
      <c r="AC51" s="44"/>
      <c r="AD51" s="45"/>
      <c r="AE51" s="113"/>
    </row>
    <row r="52" spans="1:31" x14ac:dyDescent="0.25">
      <c r="A52" s="1"/>
      <c r="B52" s="104"/>
      <c r="C52" s="101" t="s">
        <v>50</v>
      </c>
      <c r="D52" s="102"/>
      <c r="E52" s="25"/>
      <c r="F52" s="26">
        <f>SUM(K52:AD52)</f>
        <v>0</v>
      </c>
      <c r="G52" s="38"/>
      <c r="H52" s="39"/>
      <c r="I52" s="39"/>
      <c r="J52" s="40"/>
      <c r="K52" s="38"/>
      <c r="L52" s="39"/>
      <c r="M52" s="39"/>
      <c r="N52" s="40"/>
      <c r="O52" s="38"/>
      <c r="P52" s="39"/>
      <c r="Q52" s="39"/>
      <c r="R52" s="40"/>
      <c r="S52" s="38"/>
      <c r="T52" s="39"/>
      <c r="U52" s="39"/>
      <c r="V52" s="40"/>
      <c r="W52" s="38"/>
      <c r="X52" s="39"/>
      <c r="Y52" s="39"/>
      <c r="Z52" s="40"/>
      <c r="AA52" s="38"/>
      <c r="AB52" s="39"/>
      <c r="AC52" s="39"/>
      <c r="AD52" s="40"/>
      <c r="AE52" s="113"/>
    </row>
    <row r="53" spans="1:31" x14ac:dyDescent="0.25">
      <c r="A53" s="1"/>
      <c r="B53" s="104"/>
      <c r="C53" s="101" t="s">
        <v>48</v>
      </c>
      <c r="D53" s="102"/>
      <c r="E53" s="25"/>
      <c r="F53" s="26">
        <f t="shared" ref="F53:F55" si="7">SUM(K53:AD53)</f>
        <v>0</v>
      </c>
      <c r="G53" s="38"/>
      <c r="H53" s="39"/>
      <c r="I53" s="39"/>
      <c r="J53" s="40"/>
      <c r="K53" s="38"/>
      <c r="L53" s="39"/>
      <c r="M53" s="39"/>
      <c r="N53" s="40"/>
      <c r="O53" s="38"/>
      <c r="P53" s="39"/>
      <c r="Q53" s="39"/>
      <c r="R53" s="40"/>
      <c r="S53" s="38"/>
      <c r="T53" s="39"/>
      <c r="U53" s="39"/>
      <c r="V53" s="40"/>
      <c r="W53" s="38"/>
      <c r="X53" s="39"/>
      <c r="Y53" s="39"/>
      <c r="Z53" s="40"/>
      <c r="AA53" s="38"/>
      <c r="AB53" s="39"/>
      <c r="AC53" s="39"/>
      <c r="AD53" s="40"/>
      <c r="AE53" s="113"/>
    </row>
    <row r="54" spans="1:31" x14ac:dyDescent="0.25">
      <c r="A54" s="1"/>
      <c r="B54" s="104"/>
      <c r="C54" s="101" t="s">
        <v>30</v>
      </c>
      <c r="D54" s="102"/>
      <c r="E54" s="25"/>
      <c r="F54" s="26">
        <f t="shared" si="7"/>
        <v>0</v>
      </c>
      <c r="G54" s="38"/>
      <c r="H54" s="39"/>
      <c r="I54" s="39"/>
      <c r="J54" s="40"/>
      <c r="K54" s="38"/>
      <c r="L54" s="39"/>
      <c r="M54" s="39"/>
      <c r="N54" s="40"/>
      <c r="O54" s="38"/>
      <c r="P54" s="39"/>
      <c r="Q54" s="39"/>
      <c r="R54" s="40"/>
      <c r="S54" s="38"/>
      <c r="T54" s="39"/>
      <c r="U54" s="39"/>
      <c r="V54" s="40"/>
      <c r="W54" s="38"/>
      <c r="X54" s="39"/>
      <c r="Y54" s="39"/>
      <c r="Z54" s="40"/>
      <c r="AA54" s="38"/>
      <c r="AB54" s="39"/>
      <c r="AC54" s="39"/>
      <c r="AD54" s="40"/>
      <c r="AE54" s="113"/>
    </row>
    <row r="55" spans="1:31" x14ac:dyDescent="0.25">
      <c r="A55" s="1"/>
      <c r="B55" s="104"/>
      <c r="C55" s="101" t="s">
        <v>31</v>
      </c>
      <c r="D55" s="102"/>
      <c r="E55" s="25"/>
      <c r="F55" s="26">
        <f t="shared" si="7"/>
        <v>4.4989999999999997</v>
      </c>
      <c r="G55" s="38"/>
      <c r="H55" s="39"/>
      <c r="I55" s="39"/>
      <c r="J55" s="40"/>
      <c r="K55" s="38"/>
      <c r="L55" s="39"/>
      <c r="M55" s="39"/>
      <c r="N55" s="40"/>
      <c r="O55" s="38"/>
      <c r="P55" s="39"/>
      <c r="Q55" s="39"/>
      <c r="R55" s="40"/>
      <c r="S55" s="38"/>
      <c r="T55" s="39"/>
      <c r="U55" s="39"/>
      <c r="V55" s="40"/>
      <c r="W55" s="38"/>
      <c r="X55" s="39"/>
      <c r="Y55" s="39"/>
      <c r="Z55" s="42">
        <v>4.4989999999999997</v>
      </c>
      <c r="AA55" s="38"/>
      <c r="AB55" s="39"/>
      <c r="AC55" s="39"/>
      <c r="AD55" s="40"/>
      <c r="AE55" s="113"/>
    </row>
    <row r="56" spans="1:31" ht="29.25" customHeight="1" x14ac:dyDescent="0.25">
      <c r="A56" s="1"/>
      <c r="B56" s="104"/>
      <c r="C56" s="109" t="s">
        <v>36</v>
      </c>
      <c r="D56" s="110"/>
      <c r="E56" s="31">
        <v>2.2949999999999999</v>
      </c>
      <c r="F56" s="21">
        <f>SUM(F57:F60)</f>
        <v>2.2949999999999999</v>
      </c>
      <c r="G56" s="43"/>
      <c r="H56" s="44"/>
      <c r="I56" s="44"/>
      <c r="J56" s="45"/>
      <c r="K56" s="43"/>
      <c r="L56" s="44"/>
      <c r="M56" s="44"/>
      <c r="N56" s="45"/>
      <c r="O56" s="43"/>
      <c r="P56" s="44"/>
      <c r="Q56" s="44"/>
      <c r="R56" s="45"/>
      <c r="S56" s="43"/>
      <c r="T56" s="44"/>
      <c r="U56" s="44"/>
      <c r="V56" s="45"/>
      <c r="W56" s="43"/>
      <c r="X56" s="44"/>
      <c r="Y56" s="44"/>
      <c r="Z56" s="45"/>
      <c r="AA56" s="43"/>
      <c r="AB56" s="44"/>
      <c r="AC56" s="44"/>
      <c r="AD56" s="45"/>
      <c r="AE56" s="113"/>
    </row>
    <row r="57" spans="1:31" x14ac:dyDescent="0.25">
      <c r="A57" s="1"/>
      <c r="B57" s="104"/>
      <c r="C57" s="101" t="s">
        <v>50</v>
      </c>
      <c r="D57" s="102"/>
      <c r="E57" s="25"/>
      <c r="F57" s="26">
        <f>SUM(K57:AD57)</f>
        <v>0</v>
      </c>
      <c r="G57" s="38"/>
      <c r="H57" s="39"/>
      <c r="I57" s="39"/>
      <c r="J57" s="40"/>
      <c r="K57" s="38"/>
      <c r="L57" s="39"/>
      <c r="M57" s="39"/>
      <c r="N57" s="40"/>
      <c r="O57" s="38"/>
      <c r="P57" s="39"/>
      <c r="Q57" s="39"/>
      <c r="R57" s="40"/>
      <c r="S57" s="38"/>
      <c r="T57" s="39"/>
      <c r="U57" s="39"/>
      <c r="V57" s="40"/>
      <c r="W57" s="38"/>
      <c r="X57" s="39"/>
      <c r="Y57" s="39"/>
      <c r="Z57" s="40"/>
      <c r="AA57" s="38"/>
      <c r="AB57" s="39"/>
      <c r="AC57" s="39"/>
      <c r="AD57" s="40"/>
      <c r="AE57" s="113"/>
    </row>
    <row r="58" spans="1:31" x14ac:dyDescent="0.25">
      <c r="A58" s="1"/>
      <c r="B58" s="104"/>
      <c r="C58" s="101" t="s">
        <v>48</v>
      </c>
      <c r="D58" s="102"/>
      <c r="E58" s="25"/>
      <c r="F58" s="26">
        <f t="shared" ref="F58:F60" si="8">SUM(K58:AD58)</f>
        <v>0</v>
      </c>
      <c r="G58" s="38"/>
      <c r="H58" s="39"/>
      <c r="I58" s="39"/>
      <c r="J58" s="40"/>
      <c r="K58" s="38"/>
      <c r="L58" s="39"/>
      <c r="M58" s="39"/>
      <c r="N58" s="40"/>
      <c r="O58" s="38"/>
      <c r="P58" s="39"/>
      <c r="Q58" s="39"/>
      <c r="R58" s="40"/>
      <c r="S58" s="38"/>
      <c r="T58" s="39"/>
      <c r="U58" s="39"/>
      <c r="V58" s="40"/>
      <c r="W58" s="38"/>
      <c r="X58" s="39"/>
      <c r="Y58" s="39"/>
      <c r="Z58" s="40"/>
      <c r="AA58" s="38"/>
      <c r="AB58" s="39"/>
      <c r="AC58" s="39"/>
      <c r="AD58" s="40"/>
      <c r="AE58" s="113"/>
    </row>
    <row r="59" spans="1:31" x14ac:dyDescent="0.25">
      <c r="A59" s="1"/>
      <c r="B59" s="104"/>
      <c r="C59" s="101" t="s">
        <v>30</v>
      </c>
      <c r="D59" s="102"/>
      <c r="E59" s="25"/>
      <c r="F59" s="26">
        <f t="shared" si="8"/>
        <v>0</v>
      </c>
      <c r="G59" s="38"/>
      <c r="H59" s="39"/>
      <c r="I59" s="39"/>
      <c r="J59" s="40"/>
      <c r="K59" s="38"/>
      <c r="L59" s="39"/>
      <c r="M59" s="39"/>
      <c r="N59" s="40"/>
      <c r="O59" s="38"/>
      <c r="P59" s="39"/>
      <c r="Q59" s="39"/>
      <c r="R59" s="40"/>
      <c r="S59" s="38"/>
      <c r="T59" s="39"/>
      <c r="U59" s="39"/>
      <c r="V59" s="40"/>
      <c r="W59" s="38"/>
      <c r="X59" s="39"/>
      <c r="Y59" s="39"/>
      <c r="Z59" s="40"/>
      <c r="AA59" s="38"/>
      <c r="AB59" s="39"/>
      <c r="AC59" s="39"/>
      <c r="AD59" s="40"/>
      <c r="AE59" s="113"/>
    </row>
    <row r="60" spans="1:31" ht="15.75" thickBot="1" x14ac:dyDescent="0.3">
      <c r="A60" s="1"/>
      <c r="B60" s="105"/>
      <c r="C60" s="101" t="s">
        <v>31</v>
      </c>
      <c r="D60" s="102"/>
      <c r="E60" s="25"/>
      <c r="F60" s="26">
        <f t="shared" si="8"/>
        <v>2.2949999999999999</v>
      </c>
      <c r="G60" s="38"/>
      <c r="H60" s="39"/>
      <c r="I60" s="39"/>
      <c r="J60" s="40"/>
      <c r="K60" s="38"/>
      <c r="L60" s="39"/>
      <c r="M60" s="39"/>
      <c r="N60" s="40"/>
      <c r="O60" s="38"/>
      <c r="P60" s="39"/>
      <c r="Q60" s="39"/>
      <c r="R60" s="40"/>
      <c r="S60" s="38"/>
      <c r="T60" s="39"/>
      <c r="U60" s="39"/>
      <c r="V60" s="40"/>
      <c r="W60" s="38"/>
      <c r="X60" s="39"/>
      <c r="Y60" s="39"/>
      <c r="Z60" s="42">
        <v>2.2949999999999999</v>
      </c>
      <c r="AA60" s="38"/>
      <c r="AB60" s="39"/>
      <c r="AC60" s="39"/>
      <c r="AD60" s="40"/>
      <c r="AE60" s="114"/>
    </row>
    <row r="61" spans="1:31" ht="15" customHeight="1" thickTop="1" thickBot="1" x14ac:dyDescent="0.3">
      <c r="A61" s="1"/>
      <c r="B61" s="103" t="s">
        <v>16</v>
      </c>
      <c r="C61" s="111" t="s">
        <v>17</v>
      </c>
      <c r="D61" s="111"/>
      <c r="E61" s="19">
        <v>4.6769999999999996</v>
      </c>
      <c r="F61" s="24">
        <f>+E61-F62</f>
        <v>3.2739999999999996</v>
      </c>
      <c r="G61" s="130"/>
      <c r="H61" s="131"/>
      <c r="I61" s="131"/>
      <c r="J61" s="132"/>
      <c r="K61" s="130"/>
      <c r="L61" s="131"/>
      <c r="M61" s="131"/>
      <c r="N61" s="132"/>
      <c r="O61" s="130"/>
      <c r="P61" s="131"/>
      <c r="Q61" s="131"/>
      <c r="R61" s="132"/>
      <c r="S61" s="130"/>
      <c r="T61" s="131"/>
      <c r="U61" s="131"/>
      <c r="V61" s="132"/>
      <c r="W61" s="130"/>
      <c r="X61" s="131"/>
      <c r="Y61" s="131"/>
      <c r="Z61" s="132"/>
      <c r="AA61" s="130"/>
      <c r="AB61" s="131"/>
      <c r="AC61" s="131"/>
      <c r="AD61" s="141"/>
      <c r="AE61" s="112"/>
    </row>
    <row r="62" spans="1:31" ht="15" customHeight="1" thickTop="1" x14ac:dyDescent="0.25">
      <c r="A62" s="1"/>
      <c r="B62" s="104"/>
      <c r="C62" s="107" t="s">
        <v>37</v>
      </c>
      <c r="D62" s="108"/>
      <c r="E62" s="20"/>
      <c r="F62" s="21">
        <f>SUM(F63:F66)</f>
        <v>1.403</v>
      </c>
      <c r="G62" s="32"/>
      <c r="H62" s="33"/>
      <c r="I62" s="33"/>
      <c r="J62" s="34"/>
      <c r="K62" s="32"/>
      <c r="L62" s="33"/>
      <c r="M62" s="33"/>
      <c r="N62" s="34"/>
      <c r="O62" s="32"/>
      <c r="P62" s="33"/>
      <c r="Q62" s="33"/>
      <c r="R62" s="34"/>
      <c r="S62" s="32"/>
      <c r="T62" s="33"/>
      <c r="U62" s="33"/>
      <c r="V62" s="34"/>
      <c r="W62" s="32"/>
      <c r="X62" s="46"/>
      <c r="Y62" s="46"/>
      <c r="Z62" s="47"/>
      <c r="AA62" s="32"/>
      <c r="AB62" s="33"/>
      <c r="AC62" s="33"/>
      <c r="AD62" s="34"/>
      <c r="AE62" s="113"/>
    </row>
    <row r="63" spans="1:31" x14ac:dyDescent="0.25">
      <c r="A63" s="1"/>
      <c r="B63" s="104"/>
      <c r="C63" s="101" t="s">
        <v>50</v>
      </c>
      <c r="D63" s="102"/>
      <c r="E63" s="25"/>
      <c r="F63" s="26">
        <f>SUM(K63:AD63)</f>
        <v>0</v>
      </c>
      <c r="G63" s="38"/>
      <c r="H63" s="39"/>
      <c r="I63" s="39"/>
      <c r="J63" s="40"/>
      <c r="K63" s="38"/>
      <c r="L63" s="39"/>
      <c r="M63" s="39"/>
      <c r="N63" s="40"/>
      <c r="O63" s="54"/>
      <c r="P63" s="65"/>
      <c r="Q63" s="65"/>
      <c r="R63" s="66"/>
      <c r="S63" s="38"/>
      <c r="T63" s="39"/>
      <c r="U63" s="39"/>
      <c r="V63" s="40"/>
      <c r="W63" s="38"/>
      <c r="X63" s="39"/>
      <c r="Y63" s="39"/>
      <c r="Z63" s="40"/>
      <c r="AA63" s="38"/>
      <c r="AB63" s="39"/>
      <c r="AC63" s="39"/>
      <c r="AD63" s="40"/>
      <c r="AE63" s="113"/>
    </row>
    <row r="64" spans="1:31" x14ac:dyDescent="0.25">
      <c r="A64" s="1"/>
      <c r="B64" s="104"/>
      <c r="C64" s="101" t="s">
        <v>48</v>
      </c>
      <c r="D64" s="102"/>
      <c r="E64" s="25"/>
      <c r="F64" s="26">
        <f t="shared" ref="F64:F66" si="9">SUM(K64:AD64)</f>
        <v>1.403</v>
      </c>
      <c r="G64" s="38"/>
      <c r="H64" s="39"/>
      <c r="I64" s="39"/>
      <c r="J64" s="40"/>
      <c r="K64" s="38"/>
      <c r="L64" s="39"/>
      <c r="M64" s="39"/>
      <c r="N64" s="40"/>
      <c r="O64" s="54"/>
      <c r="P64" s="65"/>
      <c r="Q64" s="65"/>
      <c r="R64" s="66"/>
      <c r="S64" s="38"/>
      <c r="T64" s="39"/>
      <c r="U64" s="39"/>
      <c r="V64" s="40"/>
      <c r="W64" s="38"/>
      <c r="X64" s="39"/>
      <c r="Y64" s="39"/>
      <c r="Z64" s="40"/>
      <c r="AA64" s="38"/>
      <c r="AB64" s="41">
        <v>1.403</v>
      </c>
      <c r="AC64" s="39"/>
      <c r="AD64" s="40"/>
      <c r="AE64" s="113"/>
    </row>
    <row r="65" spans="1:31" x14ac:dyDescent="0.25">
      <c r="A65" s="1"/>
      <c r="B65" s="104"/>
      <c r="C65" s="101" t="s">
        <v>30</v>
      </c>
      <c r="D65" s="102"/>
      <c r="E65" s="25"/>
      <c r="F65" s="26">
        <f t="shared" si="9"/>
        <v>0</v>
      </c>
      <c r="G65" s="38"/>
      <c r="H65" s="39"/>
      <c r="I65" s="39"/>
      <c r="J65" s="40"/>
      <c r="K65" s="38"/>
      <c r="L65" s="39"/>
      <c r="M65" s="39"/>
      <c r="N65" s="40"/>
      <c r="O65" s="54"/>
      <c r="P65" s="65"/>
      <c r="Q65" s="65"/>
      <c r="R65" s="66"/>
      <c r="S65" s="38"/>
      <c r="T65" s="39"/>
      <c r="U65" s="39"/>
      <c r="V65" s="40"/>
      <c r="W65" s="38"/>
      <c r="X65" s="39"/>
      <c r="Y65" s="39"/>
      <c r="Z65" s="40"/>
      <c r="AA65" s="38"/>
      <c r="AB65" s="39"/>
      <c r="AC65" s="39"/>
      <c r="AD65" s="40"/>
      <c r="AE65" s="113"/>
    </row>
    <row r="66" spans="1:31" ht="15.75" thickBot="1" x14ac:dyDescent="0.3">
      <c r="A66" s="1"/>
      <c r="B66" s="104"/>
      <c r="C66" s="101" t="s">
        <v>31</v>
      </c>
      <c r="D66" s="102"/>
      <c r="E66" s="25"/>
      <c r="F66" s="26">
        <f t="shared" si="9"/>
        <v>0</v>
      </c>
      <c r="G66" s="38"/>
      <c r="H66" s="39"/>
      <c r="I66" s="39"/>
      <c r="J66" s="40"/>
      <c r="K66" s="38"/>
      <c r="L66" s="39"/>
      <c r="M66" s="39"/>
      <c r="N66" s="40"/>
      <c r="O66" s="59"/>
      <c r="P66" s="67"/>
      <c r="Q66" s="68"/>
      <c r="R66" s="61"/>
      <c r="S66" s="38"/>
      <c r="T66" s="39"/>
      <c r="U66" s="39"/>
      <c r="V66" s="40"/>
      <c r="W66" s="38"/>
      <c r="X66" s="39"/>
      <c r="Y66" s="39"/>
      <c r="Z66" s="40"/>
      <c r="AA66" s="38"/>
      <c r="AB66" s="39"/>
      <c r="AC66" s="39"/>
      <c r="AD66" s="39"/>
      <c r="AE66" s="114"/>
    </row>
    <row r="67" spans="1:31" ht="32.25" customHeight="1" thickTop="1" thickBot="1" x14ac:dyDescent="0.3">
      <c r="A67" s="1"/>
      <c r="B67" s="104"/>
      <c r="C67" s="111" t="s">
        <v>18</v>
      </c>
      <c r="D67" s="111"/>
      <c r="E67" s="19">
        <v>7.81</v>
      </c>
      <c r="F67" s="24">
        <f>+E67-F68-F73</f>
        <v>4.9827799999999991</v>
      </c>
      <c r="G67" s="130"/>
      <c r="H67" s="131"/>
      <c r="I67" s="131"/>
      <c r="J67" s="132"/>
      <c r="K67" s="130"/>
      <c r="L67" s="131"/>
      <c r="M67" s="131"/>
      <c r="N67" s="132"/>
      <c r="O67" s="130"/>
      <c r="P67" s="131"/>
      <c r="Q67" s="131"/>
      <c r="R67" s="132"/>
      <c r="S67" s="130"/>
      <c r="T67" s="131"/>
      <c r="U67" s="131"/>
      <c r="V67" s="132"/>
      <c r="W67" s="130"/>
      <c r="X67" s="131"/>
      <c r="Y67" s="131"/>
      <c r="Z67" s="132"/>
      <c r="AA67" s="130"/>
      <c r="AB67" s="131"/>
      <c r="AC67" s="131"/>
      <c r="AD67" s="131"/>
      <c r="AE67" s="112"/>
    </row>
    <row r="68" spans="1:31" ht="59.25" customHeight="1" thickTop="1" x14ac:dyDescent="0.25">
      <c r="A68" s="1"/>
      <c r="B68" s="104"/>
      <c r="C68" s="109" t="s">
        <v>38</v>
      </c>
      <c r="D68" s="110"/>
      <c r="E68" s="31">
        <v>5.4669999999999996</v>
      </c>
      <c r="F68" s="21">
        <f>SUM(F69:F72)</f>
        <v>2.7334999999999998</v>
      </c>
      <c r="G68" s="32"/>
      <c r="H68" s="33"/>
      <c r="I68" s="33"/>
      <c r="J68" s="34"/>
      <c r="K68" s="32"/>
      <c r="L68" s="33"/>
      <c r="M68" s="33"/>
      <c r="N68" s="34"/>
      <c r="O68" s="32"/>
      <c r="P68" s="33"/>
      <c r="Q68" s="33"/>
      <c r="R68" s="34"/>
      <c r="S68" s="32"/>
      <c r="T68" s="33"/>
      <c r="U68" s="33"/>
      <c r="V68" s="34"/>
      <c r="W68" s="32"/>
      <c r="X68" s="46"/>
      <c r="Y68" s="46"/>
      <c r="Z68" s="47"/>
      <c r="AA68" s="32"/>
      <c r="AB68" s="48"/>
      <c r="AC68" s="48"/>
      <c r="AD68" s="48"/>
      <c r="AE68" s="113"/>
    </row>
    <row r="69" spans="1:31" x14ac:dyDescent="0.25">
      <c r="A69" s="1"/>
      <c r="B69" s="104"/>
      <c r="C69" s="101" t="s">
        <v>50</v>
      </c>
      <c r="D69" s="102"/>
      <c r="E69" s="25"/>
      <c r="F69" s="26">
        <f>SUM(K69:AD69)</f>
        <v>0</v>
      </c>
      <c r="G69" s="38"/>
      <c r="H69" s="39"/>
      <c r="I69" s="39"/>
      <c r="J69" s="40"/>
      <c r="K69" s="38"/>
      <c r="L69" s="39"/>
      <c r="M69" s="39"/>
      <c r="N69" s="40"/>
      <c r="O69" s="38"/>
      <c r="P69" s="39"/>
      <c r="Q69" s="39"/>
      <c r="R69" s="40"/>
      <c r="S69" s="38"/>
      <c r="T69" s="39"/>
      <c r="U69" s="39"/>
      <c r="V69" s="40"/>
      <c r="W69" s="38"/>
      <c r="X69" s="69"/>
      <c r="Y69" s="69"/>
      <c r="Z69" s="70"/>
      <c r="AA69" s="38"/>
      <c r="AB69" s="39"/>
      <c r="AC69" s="39"/>
      <c r="AD69" s="40"/>
      <c r="AE69" s="113"/>
    </row>
    <row r="70" spans="1:31" x14ac:dyDescent="0.25">
      <c r="A70" s="1"/>
      <c r="B70" s="104"/>
      <c r="C70" s="101" t="s">
        <v>48</v>
      </c>
      <c r="D70" s="102"/>
      <c r="E70" s="25"/>
      <c r="F70" s="26">
        <f t="shared" ref="F70:F72" si="10">SUM(K70:AD70)</f>
        <v>0</v>
      </c>
      <c r="G70" s="38"/>
      <c r="H70" s="39"/>
      <c r="I70" s="39"/>
      <c r="J70" s="40"/>
      <c r="K70" s="38"/>
      <c r="L70" s="39"/>
      <c r="M70" s="39"/>
      <c r="N70" s="40"/>
      <c r="O70" s="38"/>
      <c r="P70" s="39"/>
      <c r="Q70" s="39"/>
      <c r="R70" s="40"/>
      <c r="S70" s="38"/>
      <c r="T70" s="39"/>
      <c r="U70" s="39"/>
      <c r="V70" s="40"/>
      <c r="W70" s="38"/>
      <c r="X70" s="69"/>
      <c r="Y70" s="69"/>
      <c r="Z70" s="70"/>
      <c r="AA70" s="38"/>
      <c r="AB70" s="39"/>
      <c r="AC70" s="39"/>
      <c r="AD70" s="40"/>
      <c r="AE70" s="113"/>
    </row>
    <row r="71" spans="1:31" x14ac:dyDescent="0.25">
      <c r="A71" s="1"/>
      <c r="B71" s="104"/>
      <c r="C71" s="101" t="s">
        <v>30</v>
      </c>
      <c r="D71" s="102"/>
      <c r="E71" s="25"/>
      <c r="F71" s="26">
        <f t="shared" si="10"/>
        <v>0.13667499999999999</v>
      </c>
      <c r="G71" s="38"/>
      <c r="H71" s="39"/>
      <c r="I71" s="39"/>
      <c r="J71" s="40"/>
      <c r="K71" s="38"/>
      <c r="L71" s="39"/>
      <c r="M71" s="39"/>
      <c r="N71" s="40"/>
      <c r="O71" s="38"/>
      <c r="P71" s="39"/>
      <c r="Q71" s="39"/>
      <c r="R71" s="40"/>
      <c r="S71" s="38"/>
      <c r="T71" s="39"/>
      <c r="U71" s="98">
        <v>0.13667499999999999</v>
      </c>
      <c r="V71" s="40"/>
      <c r="W71" s="38"/>
      <c r="X71" s="69"/>
      <c r="Y71" s="69"/>
      <c r="Z71" s="70"/>
      <c r="AA71" s="38"/>
      <c r="AB71" s="39"/>
      <c r="AC71" s="39"/>
      <c r="AD71" s="40"/>
      <c r="AE71" s="113"/>
    </row>
    <row r="72" spans="1:31" x14ac:dyDescent="0.25">
      <c r="A72" s="1"/>
      <c r="B72" s="104"/>
      <c r="C72" s="101" t="s">
        <v>31</v>
      </c>
      <c r="D72" s="102"/>
      <c r="E72" s="25"/>
      <c r="F72" s="26">
        <f t="shared" si="10"/>
        <v>2.5968249999999999</v>
      </c>
      <c r="G72" s="38"/>
      <c r="H72" s="39"/>
      <c r="I72" s="39"/>
      <c r="J72" s="40"/>
      <c r="K72" s="38"/>
      <c r="L72" s="39"/>
      <c r="M72" s="39"/>
      <c r="N72" s="40"/>
      <c r="O72" s="38"/>
      <c r="P72" s="39"/>
      <c r="Q72" s="39"/>
      <c r="R72" s="40"/>
      <c r="S72" s="38"/>
      <c r="T72" s="39"/>
      <c r="U72" s="39"/>
      <c r="V72" s="98">
        <v>2.5968249999999999</v>
      </c>
      <c r="W72" s="38"/>
      <c r="X72" s="69"/>
      <c r="Y72" s="69"/>
      <c r="Z72" s="70"/>
      <c r="AA72" s="38"/>
      <c r="AB72" s="39"/>
      <c r="AC72" s="39"/>
      <c r="AD72" s="40"/>
      <c r="AE72" s="113"/>
    </row>
    <row r="73" spans="1:31" ht="61.5" customHeight="1" x14ac:dyDescent="0.25">
      <c r="A73" s="1"/>
      <c r="B73" s="104"/>
      <c r="C73" s="109" t="s">
        <v>40</v>
      </c>
      <c r="D73" s="110"/>
      <c r="E73" s="31">
        <v>2.343</v>
      </c>
      <c r="F73" s="21">
        <f>SUM(F74:F77)</f>
        <v>9.3719999999999998E-2</v>
      </c>
      <c r="G73" s="43"/>
      <c r="H73" s="44"/>
      <c r="I73" s="44"/>
      <c r="J73" s="45"/>
      <c r="K73" s="43"/>
      <c r="L73" s="44"/>
      <c r="M73" s="44"/>
      <c r="N73" s="45"/>
      <c r="O73" s="43"/>
      <c r="P73" s="44"/>
      <c r="Q73" s="44"/>
      <c r="R73" s="45"/>
      <c r="S73" s="43"/>
      <c r="T73" s="44"/>
      <c r="U73" s="44"/>
      <c r="V73" s="45"/>
      <c r="W73" s="43"/>
      <c r="X73" s="71"/>
      <c r="Y73" s="71"/>
      <c r="Z73" s="72"/>
      <c r="AA73" s="43"/>
      <c r="AB73" s="44"/>
      <c r="AC73" s="44"/>
      <c r="AD73" s="45"/>
      <c r="AE73" s="113"/>
    </row>
    <row r="74" spans="1:31" x14ac:dyDescent="0.25">
      <c r="A74" s="1"/>
      <c r="B74" s="104"/>
      <c r="C74" s="101" t="s">
        <v>50</v>
      </c>
      <c r="D74" s="102"/>
      <c r="E74" s="25"/>
      <c r="F74" s="26">
        <f>SUM(K74:AD74)</f>
        <v>0</v>
      </c>
      <c r="G74" s="38"/>
      <c r="H74" s="39"/>
      <c r="I74" s="39"/>
      <c r="J74" s="40"/>
      <c r="K74" s="38"/>
      <c r="L74" s="39"/>
      <c r="M74" s="39"/>
      <c r="N74" s="40"/>
      <c r="O74" s="38"/>
      <c r="P74" s="39"/>
      <c r="Q74" s="39"/>
      <c r="R74" s="40"/>
      <c r="S74" s="38"/>
      <c r="T74" s="39"/>
      <c r="U74" s="39"/>
      <c r="V74" s="40"/>
      <c r="W74" s="38"/>
      <c r="X74" s="69"/>
      <c r="Y74" s="69"/>
      <c r="Z74" s="70"/>
      <c r="AA74" s="38"/>
      <c r="AB74" s="39"/>
      <c r="AC74" s="39"/>
      <c r="AD74" s="40"/>
      <c r="AE74" s="113"/>
    </row>
    <row r="75" spans="1:31" x14ac:dyDescent="0.25">
      <c r="A75" s="1"/>
      <c r="B75" s="104"/>
      <c r="C75" s="101" t="s">
        <v>48</v>
      </c>
      <c r="D75" s="102"/>
      <c r="E75" s="25"/>
      <c r="F75" s="26">
        <f t="shared" ref="F75:F77" si="11">SUM(K75:AD75)</f>
        <v>0</v>
      </c>
      <c r="G75" s="38"/>
      <c r="H75" s="39"/>
      <c r="I75" s="39"/>
      <c r="J75" s="40"/>
      <c r="K75" s="38"/>
      <c r="L75" s="39"/>
      <c r="M75" s="39"/>
      <c r="N75" s="40"/>
      <c r="O75" s="38"/>
      <c r="P75" s="39"/>
      <c r="Q75" s="39"/>
      <c r="R75" s="40"/>
      <c r="S75" s="38"/>
      <c r="T75" s="39"/>
      <c r="U75" s="39"/>
      <c r="V75" s="40"/>
      <c r="W75" s="38"/>
      <c r="X75" s="69"/>
      <c r="Y75" s="69"/>
      <c r="Z75" s="70"/>
      <c r="AA75" s="38"/>
      <c r="AB75" s="39"/>
      <c r="AC75" s="39"/>
      <c r="AD75" s="40"/>
      <c r="AE75" s="113"/>
    </row>
    <row r="76" spans="1:31" x14ac:dyDescent="0.25">
      <c r="A76" s="1"/>
      <c r="B76" s="104"/>
      <c r="C76" s="101" t="s">
        <v>30</v>
      </c>
      <c r="D76" s="102"/>
      <c r="E76" s="25"/>
      <c r="F76" s="26">
        <f t="shared" si="11"/>
        <v>9.3719999999999998E-2</v>
      </c>
      <c r="G76" s="38"/>
      <c r="H76" s="39"/>
      <c r="I76" s="39"/>
      <c r="J76" s="40"/>
      <c r="K76" s="38"/>
      <c r="L76" s="39"/>
      <c r="M76" s="39"/>
      <c r="N76" s="40"/>
      <c r="O76" s="38"/>
      <c r="P76" s="39"/>
      <c r="Q76" s="39"/>
      <c r="R76" s="40"/>
      <c r="S76" s="38"/>
      <c r="T76" s="39"/>
      <c r="U76" s="98">
        <v>9.3719999999999998E-2</v>
      </c>
      <c r="V76" s="40"/>
      <c r="W76" s="38"/>
      <c r="X76" s="69"/>
      <c r="Y76" s="69"/>
      <c r="Z76" s="70"/>
      <c r="AA76" s="38"/>
      <c r="AB76" s="39"/>
      <c r="AC76" s="39"/>
      <c r="AD76" s="40"/>
      <c r="AE76" s="113"/>
    </row>
    <row r="77" spans="1:31" ht="15.75" thickBot="1" x14ac:dyDescent="0.3">
      <c r="A77" s="1"/>
      <c r="B77" s="105"/>
      <c r="C77" s="101" t="s">
        <v>31</v>
      </c>
      <c r="D77" s="102"/>
      <c r="E77" s="25"/>
      <c r="F77" s="26">
        <f t="shared" si="11"/>
        <v>0</v>
      </c>
      <c r="G77" s="38"/>
      <c r="H77" s="39"/>
      <c r="I77" s="39"/>
      <c r="J77" s="40"/>
      <c r="K77" s="38"/>
      <c r="L77" s="39"/>
      <c r="M77" s="39"/>
      <c r="N77" s="40"/>
      <c r="O77" s="73"/>
      <c r="P77" s="74"/>
      <c r="Q77" s="74"/>
      <c r="R77" s="75"/>
      <c r="S77" s="38"/>
      <c r="T77" s="39"/>
      <c r="U77" s="39"/>
      <c r="V77" s="40"/>
      <c r="W77" s="73"/>
      <c r="X77" s="76"/>
      <c r="Y77" s="76"/>
      <c r="Z77" s="77"/>
      <c r="AA77" s="38"/>
      <c r="AB77" s="39"/>
      <c r="AC77" s="39"/>
      <c r="AD77" s="40"/>
      <c r="AE77" s="114"/>
    </row>
    <row r="78" spans="1:31" ht="15" customHeight="1" thickTop="1" thickBot="1" x14ac:dyDescent="0.3">
      <c r="A78" s="1"/>
      <c r="B78" s="103" t="s">
        <v>19</v>
      </c>
      <c r="C78" s="111" t="s">
        <v>20</v>
      </c>
      <c r="D78" s="111"/>
      <c r="E78" s="19">
        <v>1.3360000000000001</v>
      </c>
      <c r="F78" s="24">
        <f>+E78-F79</f>
        <v>0.66800000000000004</v>
      </c>
      <c r="G78" s="130"/>
      <c r="H78" s="131"/>
      <c r="I78" s="131"/>
      <c r="J78" s="132"/>
      <c r="K78" s="130"/>
      <c r="L78" s="131"/>
      <c r="M78" s="131"/>
      <c r="N78" s="132"/>
      <c r="O78" s="130"/>
      <c r="P78" s="131"/>
      <c r="Q78" s="131"/>
      <c r="R78" s="132"/>
      <c r="S78" s="130"/>
      <c r="T78" s="131"/>
      <c r="U78" s="131"/>
      <c r="V78" s="132"/>
      <c r="W78" s="130"/>
      <c r="X78" s="131"/>
      <c r="Y78" s="131"/>
      <c r="Z78" s="132"/>
      <c r="AA78" s="130"/>
      <c r="AB78" s="131"/>
      <c r="AC78" s="131"/>
      <c r="AD78" s="131"/>
      <c r="AE78" s="112"/>
    </row>
    <row r="79" spans="1:31" ht="15" customHeight="1" thickTop="1" x14ac:dyDescent="0.25">
      <c r="A79" s="1"/>
      <c r="B79" s="104"/>
      <c r="C79" s="107" t="s">
        <v>41</v>
      </c>
      <c r="D79" s="108"/>
      <c r="E79" s="20"/>
      <c r="F79" s="21">
        <f>SUM(F80:F83)</f>
        <v>0.66800000000000004</v>
      </c>
      <c r="G79" s="32"/>
      <c r="H79" s="33"/>
      <c r="I79" s="33"/>
      <c r="J79" s="34"/>
      <c r="K79" s="32"/>
      <c r="L79" s="33"/>
      <c r="M79" s="33"/>
      <c r="N79" s="34"/>
      <c r="O79" s="32"/>
      <c r="P79" s="33"/>
      <c r="Q79" s="33"/>
      <c r="R79" s="34"/>
      <c r="S79" s="32"/>
      <c r="T79" s="33"/>
      <c r="U79" s="33"/>
      <c r="V79" s="34"/>
      <c r="W79" s="32"/>
      <c r="X79" s="33"/>
      <c r="Y79" s="33"/>
      <c r="Z79" s="34"/>
      <c r="AA79" s="32"/>
      <c r="AB79" s="33"/>
      <c r="AC79" s="33"/>
      <c r="AD79" s="78"/>
      <c r="AE79" s="113"/>
    </row>
    <row r="80" spans="1:31" x14ac:dyDescent="0.25">
      <c r="A80" s="1"/>
      <c r="B80" s="104"/>
      <c r="C80" s="101" t="s">
        <v>50</v>
      </c>
      <c r="D80" s="102"/>
      <c r="E80" s="25"/>
      <c r="F80" s="26">
        <f>SUM(K80:AD80)</f>
        <v>0</v>
      </c>
      <c r="G80" s="38"/>
      <c r="H80" s="39"/>
      <c r="I80" s="39"/>
      <c r="J80" s="40"/>
      <c r="K80" s="38"/>
      <c r="L80" s="39"/>
      <c r="M80" s="39"/>
      <c r="N80" s="40"/>
      <c r="O80" s="38"/>
      <c r="P80" s="39"/>
      <c r="Q80" s="39"/>
      <c r="R80" s="40"/>
      <c r="S80" s="38"/>
      <c r="T80" s="39"/>
      <c r="U80" s="39"/>
      <c r="V80" s="40"/>
      <c r="W80" s="38"/>
      <c r="X80" s="39"/>
      <c r="Y80" s="39"/>
      <c r="Z80" s="40"/>
      <c r="AA80" s="38"/>
      <c r="AB80" s="39"/>
      <c r="AC80" s="39"/>
      <c r="AD80" s="40"/>
      <c r="AE80" s="113"/>
    </row>
    <row r="81" spans="1:31" x14ac:dyDescent="0.25">
      <c r="A81" s="1"/>
      <c r="B81" s="104"/>
      <c r="C81" s="101" t="s">
        <v>48</v>
      </c>
      <c r="D81" s="102"/>
      <c r="E81" s="25"/>
      <c r="F81" s="26">
        <f t="shared" ref="F81:F83" si="12">SUM(K81:AD81)</f>
        <v>0</v>
      </c>
      <c r="G81" s="38"/>
      <c r="H81" s="39"/>
      <c r="I81" s="39"/>
      <c r="J81" s="40"/>
      <c r="K81" s="38"/>
      <c r="L81" s="39"/>
      <c r="M81" s="39"/>
      <c r="N81" s="40"/>
      <c r="O81" s="38"/>
      <c r="P81" s="39"/>
      <c r="Q81" s="39"/>
      <c r="R81" s="40"/>
      <c r="S81" s="38"/>
      <c r="T81" s="39"/>
      <c r="U81" s="39"/>
      <c r="V81" s="40"/>
      <c r="W81" s="38"/>
      <c r="X81" s="39"/>
      <c r="Y81" s="39"/>
      <c r="Z81" s="40"/>
      <c r="AA81" s="38"/>
      <c r="AB81" s="39"/>
      <c r="AC81" s="39"/>
      <c r="AD81" s="40"/>
      <c r="AE81" s="113"/>
    </row>
    <row r="82" spans="1:31" x14ac:dyDescent="0.25">
      <c r="A82" s="1"/>
      <c r="B82" s="104"/>
      <c r="C82" s="101" t="s">
        <v>30</v>
      </c>
      <c r="D82" s="102"/>
      <c r="E82" s="25"/>
      <c r="F82" s="26">
        <f t="shared" si="12"/>
        <v>0</v>
      </c>
      <c r="G82" s="38"/>
      <c r="H82" s="39"/>
      <c r="I82" s="39"/>
      <c r="J82" s="40"/>
      <c r="K82" s="38"/>
      <c r="L82" s="39"/>
      <c r="M82" s="39"/>
      <c r="N82" s="40"/>
      <c r="O82" s="38"/>
      <c r="P82" s="39"/>
      <c r="Q82" s="39"/>
      <c r="R82" s="40"/>
      <c r="S82" s="38"/>
      <c r="T82" s="39"/>
      <c r="U82" s="39"/>
      <c r="V82" s="40"/>
      <c r="W82" s="38"/>
      <c r="X82" s="39"/>
      <c r="Y82" s="39"/>
      <c r="Z82" s="40"/>
      <c r="AA82" s="38"/>
      <c r="AB82" s="39"/>
      <c r="AC82" s="39"/>
      <c r="AD82" s="40"/>
      <c r="AE82" s="113"/>
    </row>
    <row r="83" spans="1:31" ht="15.75" thickBot="1" x14ac:dyDescent="0.3">
      <c r="A83" s="1"/>
      <c r="B83" s="104"/>
      <c r="C83" s="101" t="s">
        <v>31</v>
      </c>
      <c r="D83" s="102"/>
      <c r="E83" s="25"/>
      <c r="F83" s="26">
        <f t="shared" si="12"/>
        <v>0.66800000000000004</v>
      </c>
      <c r="G83" s="38"/>
      <c r="H83" s="39"/>
      <c r="I83" s="39"/>
      <c r="J83" s="40"/>
      <c r="K83" s="38"/>
      <c r="L83" s="39"/>
      <c r="M83" s="39"/>
      <c r="N83" s="40"/>
      <c r="O83" s="73"/>
      <c r="P83" s="74"/>
      <c r="Q83" s="74"/>
      <c r="R83" s="75"/>
      <c r="S83" s="38"/>
      <c r="T83" s="39"/>
      <c r="U83" s="39"/>
      <c r="V83" s="42">
        <v>0.66800000000000004</v>
      </c>
      <c r="W83" s="73"/>
      <c r="X83" s="74"/>
      <c r="Y83" s="74"/>
      <c r="Z83" s="75"/>
      <c r="AA83" s="38"/>
      <c r="AB83" s="39"/>
      <c r="AC83" s="39"/>
      <c r="AD83" s="40"/>
      <c r="AE83" s="114"/>
    </row>
    <row r="84" spans="1:31" ht="15" customHeight="1" thickTop="1" thickBot="1" x14ac:dyDescent="0.3">
      <c r="A84" s="1"/>
      <c r="B84" s="104"/>
      <c r="C84" s="111" t="s">
        <v>21</v>
      </c>
      <c r="D84" s="111"/>
      <c r="E84" s="19">
        <v>1.0620000000000001</v>
      </c>
      <c r="F84" s="24">
        <f>+E84-F85</f>
        <v>0.53100000000000003</v>
      </c>
      <c r="G84" s="130"/>
      <c r="H84" s="131"/>
      <c r="I84" s="131"/>
      <c r="J84" s="132"/>
      <c r="K84" s="130"/>
      <c r="L84" s="131"/>
      <c r="M84" s="131"/>
      <c r="N84" s="132"/>
      <c r="O84" s="130"/>
      <c r="P84" s="131"/>
      <c r="Q84" s="131"/>
      <c r="R84" s="132"/>
      <c r="S84" s="130"/>
      <c r="T84" s="131"/>
      <c r="U84" s="131"/>
      <c r="V84" s="132"/>
      <c r="W84" s="130"/>
      <c r="X84" s="131"/>
      <c r="Y84" s="131"/>
      <c r="Z84" s="132"/>
      <c r="AA84" s="130"/>
      <c r="AB84" s="131"/>
      <c r="AC84" s="131"/>
      <c r="AD84" s="131"/>
      <c r="AE84" s="118"/>
    </row>
    <row r="85" spans="1:31" ht="33" customHeight="1" thickTop="1" x14ac:dyDescent="0.25">
      <c r="A85" s="1"/>
      <c r="B85" s="104"/>
      <c r="C85" s="109" t="s">
        <v>42</v>
      </c>
      <c r="D85" s="110"/>
      <c r="E85" s="20"/>
      <c r="F85" s="21">
        <f>SUM(F86:F89)</f>
        <v>0.53100000000000003</v>
      </c>
      <c r="G85" s="32"/>
      <c r="H85" s="33"/>
      <c r="I85" s="33"/>
      <c r="J85" s="34"/>
      <c r="K85" s="32"/>
      <c r="L85" s="33"/>
      <c r="M85" s="33"/>
      <c r="N85" s="34"/>
      <c r="O85" s="32"/>
      <c r="P85" s="33"/>
      <c r="Q85" s="33"/>
      <c r="R85" s="34"/>
      <c r="S85" s="32"/>
      <c r="T85" s="33"/>
      <c r="U85" s="33"/>
      <c r="V85" s="34"/>
      <c r="W85" s="32"/>
      <c r="X85" s="33"/>
      <c r="Y85" s="33"/>
      <c r="Z85" s="34"/>
      <c r="AA85" s="32"/>
      <c r="AB85" s="33"/>
      <c r="AC85" s="33"/>
      <c r="AD85" s="78"/>
      <c r="AE85" s="119"/>
    </row>
    <row r="86" spans="1:31" x14ac:dyDescent="0.25">
      <c r="A86" s="1"/>
      <c r="B86" s="104"/>
      <c r="C86" s="101" t="s">
        <v>50</v>
      </c>
      <c r="D86" s="102"/>
      <c r="E86" s="25"/>
      <c r="F86" s="26">
        <f>SUM(K86:AD86)</f>
        <v>0</v>
      </c>
      <c r="G86" s="38"/>
      <c r="H86" s="39"/>
      <c r="I86" s="39"/>
      <c r="J86" s="40"/>
      <c r="K86" s="38"/>
      <c r="L86" s="39"/>
      <c r="M86" s="39"/>
      <c r="N86" s="40"/>
      <c r="O86" s="38"/>
      <c r="P86" s="39"/>
      <c r="Q86" s="39"/>
      <c r="R86" s="40"/>
      <c r="S86" s="38"/>
      <c r="T86" s="39"/>
      <c r="U86" s="39"/>
      <c r="V86" s="40"/>
      <c r="W86" s="38"/>
      <c r="X86" s="39"/>
      <c r="Y86" s="39"/>
      <c r="Z86" s="40"/>
      <c r="AA86" s="38"/>
      <c r="AB86" s="39"/>
      <c r="AC86" s="39"/>
      <c r="AD86" s="40"/>
      <c r="AE86" s="119"/>
    </row>
    <row r="87" spans="1:31" x14ac:dyDescent="0.25">
      <c r="A87" s="1"/>
      <c r="B87" s="104"/>
      <c r="C87" s="101" t="s">
        <v>48</v>
      </c>
      <c r="D87" s="102"/>
      <c r="E87" s="25"/>
      <c r="F87" s="26">
        <f t="shared" ref="F87:F89" si="13">SUM(K87:AD87)</f>
        <v>0</v>
      </c>
      <c r="G87" s="38"/>
      <c r="H87" s="39"/>
      <c r="I87" s="39"/>
      <c r="J87" s="40"/>
      <c r="K87" s="38"/>
      <c r="L87" s="39"/>
      <c r="M87" s="39"/>
      <c r="N87" s="40"/>
      <c r="O87" s="38"/>
      <c r="P87" s="39"/>
      <c r="Q87" s="39"/>
      <c r="R87" s="40"/>
      <c r="S87" s="38"/>
      <c r="T87" s="39"/>
      <c r="U87" s="39"/>
      <c r="V87" s="40"/>
      <c r="W87" s="38"/>
      <c r="X87" s="39"/>
      <c r="Y87" s="39"/>
      <c r="Z87" s="40"/>
      <c r="AA87" s="38"/>
      <c r="AB87" s="39"/>
      <c r="AC87" s="39"/>
      <c r="AD87" s="40"/>
      <c r="AE87" s="119"/>
    </row>
    <row r="88" spans="1:31" x14ac:dyDescent="0.25">
      <c r="A88" s="1"/>
      <c r="B88" s="104"/>
      <c r="C88" s="101" t="s">
        <v>30</v>
      </c>
      <c r="D88" s="102"/>
      <c r="E88" s="25"/>
      <c r="F88" s="26">
        <f t="shared" si="13"/>
        <v>0</v>
      </c>
      <c r="G88" s="38"/>
      <c r="H88" s="39"/>
      <c r="I88" s="39"/>
      <c r="J88" s="40"/>
      <c r="K88" s="38"/>
      <c r="L88" s="39"/>
      <c r="M88" s="39"/>
      <c r="N88" s="40"/>
      <c r="O88" s="38"/>
      <c r="P88" s="39"/>
      <c r="Q88" s="39"/>
      <c r="R88" s="40"/>
      <c r="S88" s="38"/>
      <c r="T88" s="39"/>
      <c r="U88" s="39"/>
      <c r="V88" s="40"/>
      <c r="W88" s="38"/>
      <c r="X88" s="39"/>
      <c r="Y88" s="39"/>
      <c r="Z88" s="40"/>
      <c r="AA88" s="38"/>
      <c r="AB88" s="39"/>
      <c r="AC88" s="39"/>
      <c r="AD88" s="40"/>
      <c r="AE88" s="119"/>
    </row>
    <row r="89" spans="1:31" ht="15.75" thickBot="1" x14ac:dyDescent="0.3">
      <c r="A89" s="1"/>
      <c r="B89" s="104"/>
      <c r="C89" s="101" t="s">
        <v>31</v>
      </c>
      <c r="D89" s="102"/>
      <c r="E89" s="25"/>
      <c r="F89" s="26">
        <f t="shared" si="13"/>
        <v>0.53100000000000003</v>
      </c>
      <c r="G89" s="38"/>
      <c r="H89" s="39"/>
      <c r="I89" s="39"/>
      <c r="J89" s="40"/>
      <c r="K89" s="38"/>
      <c r="L89" s="39"/>
      <c r="M89" s="39"/>
      <c r="N89" s="40"/>
      <c r="O89" s="73"/>
      <c r="P89" s="74"/>
      <c r="Q89" s="74"/>
      <c r="R89" s="75"/>
      <c r="S89" s="38"/>
      <c r="T89" s="39"/>
      <c r="U89" s="39"/>
      <c r="V89" s="40"/>
      <c r="W89" s="73"/>
      <c r="X89" s="74"/>
      <c r="Y89" s="74"/>
      <c r="Z89" s="75"/>
      <c r="AA89" s="38"/>
      <c r="AB89" s="39"/>
      <c r="AC89" s="39"/>
      <c r="AD89" s="42">
        <v>0.53100000000000003</v>
      </c>
      <c r="AE89" s="120"/>
    </row>
    <row r="90" spans="1:31" ht="15" customHeight="1" thickTop="1" thickBot="1" x14ac:dyDescent="0.3">
      <c r="A90" s="1"/>
      <c r="B90" s="104"/>
      <c r="C90" s="111" t="s">
        <v>22</v>
      </c>
      <c r="D90" s="111"/>
      <c r="E90" s="19">
        <v>1.44</v>
      </c>
      <c r="F90" s="24">
        <f>+E90-F91</f>
        <v>1.44</v>
      </c>
      <c r="G90" s="130"/>
      <c r="H90" s="131"/>
      <c r="I90" s="131"/>
      <c r="J90" s="132"/>
      <c r="K90" s="130"/>
      <c r="L90" s="131"/>
      <c r="M90" s="131"/>
      <c r="N90" s="132"/>
      <c r="O90" s="130"/>
      <c r="P90" s="131"/>
      <c r="Q90" s="131"/>
      <c r="R90" s="132"/>
      <c r="S90" s="130"/>
      <c r="T90" s="131"/>
      <c r="U90" s="131"/>
      <c r="V90" s="132"/>
      <c r="W90" s="130"/>
      <c r="X90" s="131"/>
      <c r="Y90" s="131"/>
      <c r="Z90" s="132"/>
      <c r="AA90" s="130"/>
      <c r="AB90" s="131"/>
      <c r="AC90" s="131"/>
      <c r="AD90" s="141"/>
      <c r="AE90" s="112"/>
    </row>
    <row r="91" spans="1:31" ht="15" customHeight="1" thickTop="1" x14ac:dyDescent="0.25">
      <c r="A91" s="1"/>
      <c r="B91" s="104"/>
      <c r="C91" s="107" t="s">
        <v>43</v>
      </c>
      <c r="D91" s="108"/>
      <c r="E91" s="20"/>
      <c r="F91" s="21">
        <f>SUM(F92:F95)</f>
        <v>0</v>
      </c>
      <c r="G91" s="32"/>
      <c r="H91" s="33"/>
      <c r="I91" s="33"/>
      <c r="J91" s="34"/>
      <c r="K91" s="32"/>
      <c r="L91" s="33"/>
      <c r="M91" s="33"/>
      <c r="N91" s="34"/>
      <c r="O91" s="32"/>
      <c r="P91" s="33"/>
      <c r="Q91" s="33"/>
      <c r="R91" s="34"/>
      <c r="S91" s="32"/>
      <c r="T91" s="33"/>
      <c r="U91" s="33"/>
      <c r="V91" s="34"/>
      <c r="W91" s="32"/>
      <c r="X91" s="33"/>
      <c r="Y91" s="33"/>
      <c r="Z91" s="34"/>
      <c r="AA91" s="32"/>
      <c r="AB91" s="33"/>
      <c r="AC91" s="33"/>
      <c r="AD91" s="79"/>
      <c r="AE91" s="113"/>
    </row>
    <row r="92" spans="1:31" x14ac:dyDescent="0.25">
      <c r="A92" s="1"/>
      <c r="B92" s="104"/>
      <c r="C92" s="101" t="s">
        <v>50</v>
      </c>
      <c r="D92" s="102"/>
      <c r="E92" s="25"/>
      <c r="F92" s="26">
        <f>SUM(K92:AD92)</f>
        <v>0</v>
      </c>
      <c r="G92" s="38"/>
      <c r="H92" s="39"/>
      <c r="I92" s="39"/>
      <c r="J92" s="40"/>
      <c r="K92" s="38"/>
      <c r="L92" s="39"/>
      <c r="M92" s="39"/>
      <c r="N92" s="40"/>
      <c r="O92" s="38"/>
      <c r="P92" s="39"/>
      <c r="Q92" s="39"/>
      <c r="R92" s="40"/>
      <c r="S92" s="38"/>
      <c r="T92" s="39"/>
      <c r="U92" s="39"/>
      <c r="V92" s="40"/>
      <c r="W92" s="38"/>
      <c r="X92" s="39"/>
      <c r="Y92" s="39"/>
      <c r="Z92" s="40"/>
      <c r="AA92" s="38"/>
      <c r="AB92" s="39"/>
      <c r="AC92" s="39"/>
      <c r="AD92" s="40"/>
      <c r="AE92" s="113"/>
    </row>
    <row r="93" spans="1:31" x14ac:dyDescent="0.25">
      <c r="A93" s="1"/>
      <c r="B93" s="104"/>
      <c r="C93" s="101" t="s">
        <v>48</v>
      </c>
      <c r="D93" s="102"/>
      <c r="E93" s="25"/>
      <c r="F93" s="26">
        <f t="shared" ref="F93:F95" si="14">SUM(K93:AD93)</f>
        <v>0</v>
      </c>
      <c r="G93" s="38"/>
      <c r="H93" s="39"/>
      <c r="I93" s="39"/>
      <c r="J93" s="40"/>
      <c r="K93" s="38"/>
      <c r="L93" s="39"/>
      <c r="M93" s="39"/>
      <c r="N93" s="40"/>
      <c r="O93" s="38"/>
      <c r="P93" s="39"/>
      <c r="Q93" s="39"/>
      <c r="R93" s="40"/>
      <c r="S93" s="38"/>
      <c r="T93" s="39"/>
      <c r="U93" s="39"/>
      <c r="V93" s="40"/>
      <c r="W93" s="38"/>
      <c r="X93" s="39"/>
      <c r="Y93" s="39"/>
      <c r="Z93" s="40"/>
      <c r="AA93" s="38"/>
      <c r="AB93" s="39"/>
      <c r="AC93" s="39"/>
      <c r="AD93" s="40"/>
      <c r="AE93" s="113"/>
    </row>
    <row r="94" spans="1:31" x14ac:dyDescent="0.25">
      <c r="A94" s="1"/>
      <c r="B94" s="104"/>
      <c r="C94" s="101" t="s">
        <v>30</v>
      </c>
      <c r="D94" s="102"/>
      <c r="E94" s="25"/>
      <c r="F94" s="26">
        <f t="shared" si="14"/>
        <v>0</v>
      </c>
      <c r="G94" s="38"/>
      <c r="H94" s="39"/>
      <c r="I94" s="39"/>
      <c r="J94" s="40"/>
      <c r="K94" s="38"/>
      <c r="L94" s="39"/>
      <c r="M94" s="39"/>
      <c r="N94" s="40"/>
      <c r="O94" s="38"/>
      <c r="P94" s="39"/>
      <c r="Q94" s="39"/>
      <c r="R94" s="40"/>
      <c r="S94" s="38"/>
      <c r="T94" s="39"/>
      <c r="U94" s="39"/>
      <c r="V94" s="40"/>
      <c r="W94" s="38"/>
      <c r="X94" s="39"/>
      <c r="Y94" s="39"/>
      <c r="Z94" s="40"/>
      <c r="AA94" s="38"/>
      <c r="AB94" s="39"/>
      <c r="AC94" s="39"/>
      <c r="AD94" s="40"/>
      <c r="AE94" s="113"/>
    </row>
    <row r="95" spans="1:31" ht="15.75" thickBot="1" x14ac:dyDescent="0.3">
      <c r="A95" s="1"/>
      <c r="B95" s="105"/>
      <c r="C95" s="101" t="s">
        <v>31</v>
      </c>
      <c r="D95" s="102"/>
      <c r="E95" s="25"/>
      <c r="F95" s="26">
        <f t="shared" si="14"/>
        <v>0</v>
      </c>
      <c r="G95" s="73"/>
      <c r="H95" s="74"/>
      <c r="I95" s="74"/>
      <c r="J95" s="75"/>
      <c r="K95" s="73"/>
      <c r="L95" s="74"/>
      <c r="M95" s="74"/>
      <c r="N95" s="75"/>
      <c r="O95" s="73"/>
      <c r="P95" s="74"/>
      <c r="Q95" s="74"/>
      <c r="R95" s="75"/>
      <c r="S95" s="73"/>
      <c r="T95" s="74"/>
      <c r="U95" s="74"/>
      <c r="V95" s="94"/>
      <c r="W95" s="73"/>
      <c r="X95" s="74"/>
      <c r="Y95" s="74"/>
      <c r="Z95" s="75"/>
      <c r="AA95" s="38"/>
      <c r="AB95" s="39"/>
      <c r="AC95" s="39"/>
      <c r="AD95" s="40"/>
      <c r="AE95" s="114"/>
    </row>
    <row r="96" spans="1:31" ht="15" customHeight="1" thickTop="1" thickBot="1" x14ac:dyDescent="0.3">
      <c r="A96" s="1"/>
      <c r="B96" s="106" t="s">
        <v>23</v>
      </c>
      <c r="C96" s="111" t="s">
        <v>24</v>
      </c>
      <c r="D96" s="111"/>
      <c r="E96" s="19">
        <v>4.117</v>
      </c>
      <c r="F96" s="24">
        <f>+E96-F97-F102</f>
        <v>3.4990000000000001</v>
      </c>
      <c r="G96" s="130"/>
      <c r="H96" s="131"/>
      <c r="I96" s="131"/>
      <c r="J96" s="132"/>
      <c r="K96" s="130"/>
      <c r="L96" s="131"/>
      <c r="M96" s="131"/>
      <c r="N96" s="132"/>
      <c r="O96" s="130"/>
      <c r="P96" s="131"/>
      <c r="Q96" s="131"/>
      <c r="R96" s="132"/>
      <c r="S96" s="130"/>
      <c r="T96" s="131"/>
      <c r="U96" s="131"/>
      <c r="V96" s="132"/>
      <c r="W96" s="130"/>
      <c r="X96" s="131"/>
      <c r="Y96" s="131"/>
      <c r="Z96" s="132"/>
      <c r="AA96" s="130"/>
      <c r="AB96" s="131"/>
      <c r="AC96" s="131"/>
      <c r="AD96" s="131"/>
      <c r="AE96" s="112"/>
    </row>
    <row r="97" spans="1:31" ht="30.75" customHeight="1" thickTop="1" x14ac:dyDescent="0.25">
      <c r="A97" s="1"/>
      <c r="B97" s="106"/>
      <c r="C97" s="109" t="s">
        <v>44</v>
      </c>
      <c r="D97" s="110"/>
      <c r="E97" s="31">
        <v>1.2350000000000001</v>
      </c>
      <c r="F97" s="21">
        <f>SUM(F98:F101)</f>
        <v>0.61799999999999999</v>
      </c>
      <c r="G97" s="32"/>
      <c r="H97" s="33"/>
      <c r="I97" s="33"/>
      <c r="J97" s="34"/>
      <c r="K97" s="32"/>
      <c r="L97" s="33"/>
      <c r="M97" s="33"/>
      <c r="N97" s="34"/>
      <c r="O97" s="32"/>
      <c r="P97" s="33"/>
      <c r="Q97" s="33"/>
      <c r="R97" s="34"/>
      <c r="S97" s="32"/>
      <c r="T97" s="33"/>
      <c r="U97" s="33"/>
      <c r="V97" s="34"/>
      <c r="W97" s="32"/>
      <c r="X97" s="33"/>
      <c r="Y97" s="33"/>
      <c r="Z97" s="34"/>
      <c r="AA97" s="80"/>
      <c r="AB97" s="81"/>
      <c r="AC97" s="81"/>
      <c r="AD97" s="82"/>
      <c r="AE97" s="113"/>
    </row>
    <row r="98" spans="1:31" x14ac:dyDescent="0.25">
      <c r="A98" s="1"/>
      <c r="B98" s="106"/>
      <c r="C98" s="101" t="s">
        <v>50</v>
      </c>
      <c r="D98" s="102"/>
      <c r="E98" s="25"/>
      <c r="F98" s="26">
        <f>SUM(K98:AD98)</f>
        <v>0</v>
      </c>
      <c r="G98" s="38"/>
      <c r="H98" s="39"/>
      <c r="I98" s="39"/>
      <c r="J98" s="40"/>
      <c r="K98" s="38"/>
      <c r="L98" s="39"/>
      <c r="M98" s="39"/>
      <c r="N98" s="40"/>
      <c r="O98" s="38"/>
      <c r="P98" s="39"/>
      <c r="Q98" s="39"/>
      <c r="R98" s="40"/>
      <c r="S98" s="38"/>
      <c r="T98" s="39"/>
      <c r="U98" s="39"/>
      <c r="V98" s="40"/>
      <c r="W98" s="38"/>
      <c r="X98" s="39"/>
      <c r="Y98" s="39"/>
      <c r="Z98" s="40"/>
      <c r="AA98" s="38"/>
      <c r="AB98" s="69"/>
      <c r="AC98" s="69"/>
      <c r="AD98" s="70"/>
      <c r="AE98" s="113"/>
    </row>
    <row r="99" spans="1:31" x14ac:dyDescent="0.25">
      <c r="A99" s="1"/>
      <c r="B99" s="106"/>
      <c r="C99" s="101" t="s">
        <v>48</v>
      </c>
      <c r="D99" s="102"/>
      <c r="E99" s="25"/>
      <c r="F99" s="26">
        <f t="shared" ref="F99:F101" si="15">SUM(K99:AD99)</f>
        <v>0</v>
      </c>
      <c r="G99" s="38"/>
      <c r="H99" s="39"/>
      <c r="I99" s="39"/>
      <c r="J99" s="40"/>
      <c r="K99" s="38"/>
      <c r="L99" s="39"/>
      <c r="M99" s="39"/>
      <c r="N99" s="40"/>
      <c r="O99" s="38"/>
      <c r="P99" s="39"/>
      <c r="Q99" s="39"/>
      <c r="R99" s="40"/>
      <c r="S99" s="38"/>
      <c r="T99" s="39"/>
      <c r="U99" s="39"/>
      <c r="V99" s="40"/>
      <c r="W99" s="38"/>
      <c r="X99" s="39"/>
      <c r="Y99" s="39"/>
      <c r="Z99" s="40"/>
      <c r="AA99" s="38"/>
      <c r="AB99" s="69"/>
      <c r="AC99" s="69"/>
      <c r="AD99" s="70"/>
      <c r="AE99" s="113"/>
    </row>
    <row r="100" spans="1:31" x14ac:dyDescent="0.25">
      <c r="A100" s="1"/>
      <c r="B100" s="106"/>
      <c r="C100" s="101" t="s">
        <v>30</v>
      </c>
      <c r="D100" s="102"/>
      <c r="E100" s="25"/>
      <c r="F100" s="26">
        <f t="shared" si="15"/>
        <v>0.61799999999999999</v>
      </c>
      <c r="G100" s="38"/>
      <c r="H100" s="39"/>
      <c r="I100" s="91"/>
      <c r="J100" s="40"/>
      <c r="K100" s="38"/>
      <c r="L100" s="39"/>
      <c r="M100" s="39"/>
      <c r="N100" s="40"/>
      <c r="O100" s="38"/>
      <c r="P100" s="39"/>
      <c r="Q100" s="39"/>
      <c r="R100" s="40"/>
      <c r="S100" s="38"/>
      <c r="T100" s="39"/>
      <c r="U100" s="41">
        <v>0.61799999999999999</v>
      </c>
      <c r="V100" s="40"/>
      <c r="W100" s="38"/>
      <c r="X100" s="39"/>
      <c r="Y100" s="39"/>
      <c r="Z100" s="40"/>
      <c r="AA100" s="38"/>
      <c r="AB100" s="69"/>
      <c r="AC100" s="69"/>
      <c r="AD100" s="70"/>
      <c r="AE100" s="113"/>
    </row>
    <row r="101" spans="1:31" x14ac:dyDescent="0.25">
      <c r="A101" s="1"/>
      <c r="B101" s="106"/>
      <c r="C101" s="101" t="s">
        <v>31</v>
      </c>
      <c r="D101" s="102"/>
      <c r="E101" s="25"/>
      <c r="F101" s="26">
        <f t="shared" si="15"/>
        <v>0</v>
      </c>
      <c r="G101" s="38"/>
      <c r="H101" s="39"/>
      <c r="I101" s="39"/>
      <c r="J101" s="40"/>
      <c r="K101" s="38"/>
      <c r="L101" s="39"/>
      <c r="M101" s="39"/>
      <c r="N101" s="40"/>
      <c r="O101" s="38"/>
      <c r="P101" s="39"/>
      <c r="Q101" s="39"/>
      <c r="R101" s="40"/>
      <c r="S101" s="38"/>
      <c r="T101" s="39"/>
      <c r="U101" s="39"/>
      <c r="V101" s="40"/>
      <c r="W101" s="38"/>
      <c r="X101" s="39"/>
      <c r="Y101" s="39"/>
      <c r="Z101" s="40"/>
      <c r="AA101" s="38"/>
      <c r="AB101" s="69"/>
      <c r="AC101" s="69"/>
      <c r="AD101" s="70"/>
      <c r="AE101" s="113"/>
    </row>
    <row r="102" spans="1:31" ht="15" customHeight="1" x14ac:dyDescent="0.25">
      <c r="A102" s="1"/>
      <c r="B102" s="106"/>
      <c r="C102" s="107" t="s">
        <v>45</v>
      </c>
      <c r="D102" s="108"/>
      <c r="E102" s="31">
        <v>2.8820000000000001</v>
      </c>
      <c r="F102" s="21">
        <f>SUM(F103:F106)</f>
        <v>0</v>
      </c>
      <c r="G102" s="32"/>
      <c r="H102" s="33"/>
      <c r="I102" s="33"/>
      <c r="J102" s="34"/>
      <c r="K102" s="32"/>
      <c r="L102" s="33"/>
      <c r="M102" s="33"/>
      <c r="N102" s="34"/>
      <c r="O102" s="43"/>
      <c r="P102" s="44"/>
      <c r="Q102" s="44"/>
      <c r="R102" s="45"/>
      <c r="S102" s="32"/>
      <c r="T102" s="33"/>
      <c r="U102" s="33"/>
      <c r="V102" s="34"/>
      <c r="W102" s="43"/>
      <c r="X102" s="44"/>
      <c r="Y102" s="44"/>
      <c r="Z102" s="45"/>
      <c r="AA102" s="43"/>
      <c r="AB102" s="71"/>
      <c r="AC102" s="71"/>
      <c r="AD102" s="72"/>
      <c r="AE102" s="113"/>
    </row>
    <row r="103" spans="1:31" x14ac:dyDescent="0.25">
      <c r="A103" s="1"/>
      <c r="B103" s="106"/>
      <c r="C103" s="101" t="s">
        <v>50</v>
      </c>
      <c r="D103" s="102"/>
      <c r="E103" s="25"/>
      <c r="F103" s="26">
        <f>SUM(K103:AD103)</f>
        <v>0</v>
      </c>
      <c r="G103" s="38"/>
      <c r="H103" s="39"/>
      <c r="I103" s="39"/>
      <c r="J103" s="40"/>
      <c r="K103" s="38"/>
      <c r="L103" s="39"/>
      <c r="M103" s="39"/>
      <c r="N103" s="40"/>
      <c r="O103" s="38"/>
      <c r="P103" s="39"/>
      <c r="Q103" s="39"/>
      <c r="R103" s="40"/>
      <c r="S103" s="38"/>
      <c r="T103" s="39"/>
      <c r="U103" s="39"/>
      <c r="V103" s="40"/>
      <c r="W103" s="38"/>
      <c r="X103" s="39"/>
      <c r="Y103" s="39"/>
      <c r="Z103" s="40"/>
      <c r="AA103" s="38"/>
      <c r="AB103" s="69"/>
      <c r="AC103" s="69"/>
      <c r="AD103" s="70"/>
      <c r="AE103" s="113"/>
    </row>
    <row r="104" spans="1:31" x14ac:dyDescent="0.25">
      <c r="A104" s="1"/>
      <c r="B104" s="106"/>
      <c r="C104" s="101" t="s">
        <v>48</v>
      </c>
      <c r="D104" s="102"/>
      <c r="E104" s="25"/>
      <c r="F104" s="26">
        <f t="shared" ref="F104:F106" si="16">SUM(K104:AD104)</f>
        <v>0</v>
      </c>
      <c r="G104" s="38"/>
      <c r="H104" s="39"/>
      <c r="I104" s="39"/>
      <c r="J104" s="40"/>
      <c r="K104" s="38"/>
      <c r="L104" s="39"/>
      <c r="M104" s="39"/>
      <c r="N104" s="40"/>
      <c r="O104" s="38"/>
      <c r="P104" s="39"/>
      <c r="Q104" s="39"/>
      <c r="R104" s="40"/>
      <c r="S104" s="38"/>
      <c r="T104" s="39"/>
      <c r="U104" s="39"/>
      <c r="V104" s="40"/>
      <c r="W104" s="38"/>
      <c r="X104" s="39"/>
      <c r="Y104" s="39"/>
      <c r="Z104" s="40"/>
      <c r="AA104" s="38"/>
      <c r="AB104" s="69"/>
      <c r="AC104" s="69"/>
      <c r="AD104" s="70"/>
      <c r="AE104" s="113"/>
    </row>
    <row r="105" spans="1:31" x14ac:dyDescent="0.25">
      <c r="A105" s="1"/>
      <c r="B105" s="106"/>
      <c r="C105" s="101" t="s">
        <v>30</v>
      </c>
      <c r="D105" s="102"/>
      <c r="E105" s="25"/>
      <c r="F105" s="26">
        <f t="shared" si="16"/>
        <v>0</v>
      </c>
      <c r="G105" s="38"/>
      <c r="H105" s="39"/>
      <c r="I105" s="39"/>
      <c r="J105" s="40"/>
      <c r="K105" s="38"/>
      <c r="L105" s="39"/>
      <c r="M105" s="39"/>
      <c r="N105" s="40"/>
      <c r="O105" s="38"/>
      <c r="P105" s="39"/>
      <c r="Q105" s="39"/>
      <c r="R105" s="40"/>
      <c r="S105" s="38"/>
      <c r="T105" s="39"/>
      <c r="U105" s="39"/>
      <c r="V105" s="40"/>
      <c r="W105" s="38"/>
      <c r="X105" s="39"/>
      <c r="Y105" s="39"/>
      <c r="Z105" s="40"/>
      <c r="AA105" s="38"/>
      <c r="AB105" s="69"/>
      <c r="AC105" s="69"/>
      <c r="AD105" s="70"/>
      <c r="AE105" s="113"/>
    </row>
    <row r="106" spans="1:31" ht="15.75" thickBot="1" x14ac:dyDescent="0.3">
      <c r="A106" s="1"/>
      <c r="B106" s="106"/>
      <c r="C106" s="101" t="s">
        <v>31</v>
      </c>
      <c r="D106" s="102"/>
      <c r="E106" s="25"/>
      <c r="F106" s="26">
        <f t="shared" si="16"/>
        <v>0</v>
      </c>
      <c r="G106" s="38"/>
      <c r="H106" s="39"/>
      <c r="I106" s="39"/>
      <c r="J106" s="40"/>
      <c r="K106" s="38"/>
      <c r="L106" s="39"/>
      <c r="M106" s="39"/>
      <c r="N106" s="40"/>
      <c r="O106" s="38"/>
      <c r="P106" s="39"/>
      <c r="Q106" s="39"/>
      <c r="R106" s="40"/>
      <c r="S106" s="38"/>
      <c r="T106" s="39"/>
      <c r="U106" s="39"/>
      <c r="V106" s="40"/>
      <c r="W106" s="38"/>
      <c r="X106" s="39"/>
      <c r="Y106" s="39"/>
      <c r="Z106" s="40"/>
      <c r="AA106" s="73"/>
      <c r="AB106" s="76"/>
      <c r="AC106" s="76"/>
      <c r="AD106" s="77"/>
      <c r="AE106" s="114"/>
    </row>
    <row r="107" spans="1:31" ht="15" customHeight="1" thickTop="1" thickBot="1" x14ac:dyDescent="0.3">
      <c r="A107" s="1"/>
      <c r="B107" s="106"/>
      <c r="C107" s="111" t="s">
        <v>25</v>
      </c>
      <c r="D107" s="111"/>
      <c r="E107" s="19">
        <v>0.53600000000000003</v>
      </c>
      <c r="F107" s="24">
        <f>+E107-F108</f>
        <v>3.3000000000000029E-2</v>
      </c>
      <c r="G107" s="130"/>
      <c r="H107" s="131"/>
      <c r="I107" s="131"/>
      <c r="J107" s="132"/>
      <c r="K107" s="130"/>
      <c r="L107" s="131"/>
      <c r="M107" s="131"/>
      <c r="N107" s="132"/>
      <c r="O107" s="130"/>
      <c r="P107" s="131"/>
      <c r="Q107" s="131"/>
      <c r="R107" s="132"/>
      <c r="S107" s="130"/>
      <c r="T107" s="131"/>
      <c r="U107" s="131"/>
      <c r="V107" s="132"/>
      <c r="W107" s="130"/>
      <c r="X107" s="131"/>
      <c r="Y107" s="131"/>
      <c r="Z107" s="132"/>
      <c r="AA107" s="130"/>
      <c r="AB107" s="131"/>
      <c r="AC107" s="131"/>
      <c r="AD107" s="141"/>
      <c r="AE107" s="112"/>
    </row>
    <row r="108" spans="1:31" ht="30.75" customHeight="1" thickTop="1" x14ac:dyDescent="0.25">
      <c r="A108" s="1"/>
      <c r="B108" s="106"/>
      <c r="C108" s="109" t="s">
        <v>46</v>
      </c>
      <c r="D108" s="110"/>
      <c r="E108" s="20"/>
      <c r="F108" s="21">
        <f>SUM(F109:F112)</f>
        <v>0.503</v>
      </c>
      <c r="G108" s="32"/>
      <c r="H108" s="33"/>
      <c r="I108" s="33"/>
      <c r="J108" s="34"/>
      <c r="K108" s="32"/>
      <c r="L108" s="33"/>
      <c r="M108" s="33"/>
      <c r="N108" s="34"/>
      <c r="O108" s="32"/>
      <c r="P108" s="33"/>
      <c r="Q108" s="33"/>
      <c r="R108" s="34"/>
      <c r="S108" s="32"/>
      <c r="T108" s="33"/>
      <c r="U108" s="33"/>
      <c r="V108" s="34"/>
      <c r="W108" s="32"/>
      <c r="X108" s="33"/>
      <c r="Y108" s="33"/>
      <c r="Z108" s="34"/>
      <c r="AA108" s="32"/>
      <c r="AB108" s="33"/>
      <c r="AC108" s="33"/>
      <c r="AD108" s="79"/>
      <c r="AE108" s="113"/>
    </row>
    <row r="109" spans="1:31" x14ac:dyDescent="0.25">
      <c r="A109" s="1"/>
      <c r="B109" s="106"/>
      <c r="C109" s="101" t="s">
        <v>50</v>
      </c>
      <c r="D109" s="102"/>
      <c r="E109" s="25"/>
      <c r="F109" s="26">
        <f>SUM(K109:AD109)</f>
        <v>0.503</v>
      </c>
      <c r="G109" s="38"/>
      <c r="H109" s="39"/>
      <c r="I109" s="39"/>
      <c r="J109" s="40"/>
      <c r="K109" s="38"/>
      <c r="L109" s="39"/>
      <c r="M109" s="39"/>
      <c r="N109" s="40"/>
      <c r="O109" s="38"/>
      <c r="P109" s="39"/>
      <c r="Q109" s="39"/>
      <c r="R109" s="40"/>
      <c r="S109" s="64">
        <v>0.503</v>
      </c>
      <c r="T109" s="39"/>
      <c r="U109" s="39"/>
      <c r="V109" s="40"/>
      <c r="W109" s="38"/>
      <c r="X109" s="39"/>
      <c r="Y109" s="39"/>
      <c r="Z109" s="40"/>
      <c r="AA109" s="38"/>
      <c r="AB109" s="39"/>
      <c r="AC109" s="39"/>
      <c r="AD109" s="83"/>
      <c r="AE109" s="113"/>
    </row>
    <row r="110" spans="1:31" x14ac:dyDescent="0.25">
      <c r="A110" s="1"/>
      <c r="B110" s="106"/>
      <c r="C110" s="101" t="s">
        <v>48</v>
      </c>
      <c r="D110" s="102"/>
      <c r="E110" s="25"/>
      <c r="F110" s="26">
        <f t="shared" ref="F110:F112" si="17">SUM(K110:AD110)</f>
        <v>0</v>
      </c>
      <c r="G110" s="38"/>
      <c r="H110" s="39"/>
      <c r="I110" s="39"/>
      <c r="J110" s="40"/>
      <c r="K110" s="38"/>
      <c r="L110" s="39"/>
      <c r="M110" s="39"/>
      <c r="N110" s="40"/>
      <c r="O110" s="38"/>
      <c r="P110" s="39"/>
      <c r="Q110" s="39"/>
      <c r="R110" s="40"/>
      <c r="S110" s="97"/>
      <c r="T110" s="39"/>
      <c r="U110" s="39"/>
      <c r="V110" s="40"/>
      <c r="W110" s="38"/>
      <c r="X110" s="39"/>
      <c r="Y110" s="39"/>
      <c r="Z110" s="40"/>
      <c r="AA110" s="38"/>
      <c r="AB110" s="39"/>
      <c r="AC110" s="39"/>
      <c r="AD110" s="83"/>
      <c r="AE110" s="113"/>
    </row>
    <row r="111" spans="1:31" x14ac:dyDescent="0.25">
      <c r="A111" s="1"/>
      <c r="B111" s="106"/>
      <c r="C111" s="101" t="s">
        <v>30</v>
      </c>
      <c r="D111" s="102"/>
      <c r="E111" s="25"/>
      <c r="F111" s="26">
        <f t="shared" si="17"/>
        <v>0</v>
      </c>
      <c r="G111" s="38"/>
      <c r="H111" s="39"/>
      <c r="I111" s="39"/>
      <c r="J111" s="40"/>
      <c r="K111" s="38"/>
      <c r="L111" s="39"/>
      <c r="M111" s="39"/>
      <c r="N111" s="40"/>
      <c r="O111" s="38"/>
      <c r="P111" s="39"/>
      <c r="Q111" s="39"/>
      <c r="R111" s="40"/>
      <c r="S111" s="38"/>
      <c r="T111" s="39"/>
      <c r="U111" s="39"/>
      <c r="V111" s="40"/>
      <c r="W111" s="38"/>
      <c r="X111" s="39"/>
      <c r="Y111" s="39"/>
      <c r="Z111" s="40"/>
      <c r="AA111" s="38"/>
      <c r="AB111" s="39"/>
      <c r="AC111" s="39"/>
      <c r="AD111" s="83"/>
      <c r="AE111" s="113"/>
    </row>
    <row r="112" spans="1:31" ht="15.75" thickBot="1" x14ac:dyDescent="0.3">
      <c r="A112" s="1"/>
      <c r="B112" s="106"/>
      <c r="C112" s="101" t="s">
        <v>31</v>
      </c>
      <c r="D112" s="102"/>
      <c r="E112" s="25"/>
      <c r="F112" s="26">
        <f t="shared" si="17"/>
        <v>0</v>
      </c>
      <c r="G112" s="38"/>
      <c r="H112" s="39"/>
      <c r="I112" s="39"/>
      <c r="J112" s="40"/>
      <c r="K112" s="38"/>
      <c r="L112" s="39"/>
      <c r="M112" s="39"/>
      <c r="N112" s="90"/>
      <c r="O112" s="73"/>
      <c r="P112" s="74"/>
      <c r="Q112" s="74"/>
      <c r="R112" s="75"/>
      <c r="S112" s="73"/>
      <c r="T112" s="74"/>
      <c r="U112" s="74"/>
      <c r="V112" s="39"/>
      <c r="W112" s="73"/>
      <c r="X112" s="74"/>
      <c r="Y112" s="74"/>
      <c r="Z112" s="75"/>
      <c r="AA112" s="73"/>
      <c r="AB112" s="74"/>
      <c r="AC112" s="74"/>
      <c r="AD112" s="84"/>
      <c r="AE112" s="114"/>
    </row>
    <row r="113" spans="1:31" ht="15" customHeight="1" thickTop="1" thickBot="1" x14ac:dyDescent="0.3">
      <c r="A113" s="1"/>
      <c r="B113" s="106"/>
      <c r="C113" s="111" t="s">
        <v>26</v>
      </c>
      <c r="D113" s="111"/>
      <c r="E113" s="19">
        <v>0.91900000000000004</v>
      </c>
      <c r="F113" s="24">
        <f>+E113-F114</f>
        <v>0.91900000000000004</v>
      </c>
      <c r="G113" s="130"/>
      <c r="H113" s="131"/>
      <c r="I113" s="131"/>
      <c r="J113" s="132"/>
      <c r="K113" s="130"/>
      <c r="L113" s="131"/>
      <c r="M113" s="131"/>
      <c r="N113" s="132"/>
      <c r="O113" s="130"/>
      <c r="P113" s="131"/>
      <c r="Q113" s="131"/>
      <c r="R113" s="132"/>
      <c r="S113" s="130"/>
      <c r="T113" s="131"/>
      <c r="U113" s="131"/>
      <c r="V113" s="132"/>
      <c r="W113" s="130"/>
      <c r="X113" s="131"/>
      <c r="Y113" s="131"/>
      <c r="Z113" s="132"/>
      <c r="AA113" s="145"/>
      <c r="AB113" s="146"/>
      <c r="AC113" s="146"/>
      <c r="AD113" s="147"/>
      <c r="AE113" s="112"/>
    </row>
    <row r="114" spans="1:31" ht="15" customHeight="1" thickTop="1" x14ac:dyDescent="0.25">
      <c r="A114" s="1"/>
      <c r="B114" s="106"/>
      <c r="C114" s="107" t="s">
        <v>47</v>
      </c>
      <c r="D114" s="108"/>
      <c r="E114" s="20"/>
      <c r="F114" s="21">
        <f>SUM(F115:F118)</f>
        <v>0</v>
      </c>
      <c r="G114" s="32"/>
      <c r="H114" s="33"/>
      <c r="I114" s="33"/>
      <c r="J114" s="34"/>
      <c r="K114" s="32"/>
      <c r="L114" s="33"/>
      <c r="M114" s="33"/>
      <c r="N114" s="34"/>
      <c r="O114" s="32"/>
      <c r="P114" s="33"/>
      <c r="Q114" s="33"/>
      <c r="R114" s="34"/>
      <c r="S114" s="32"/>
      <c r="T114" s="33"/>
      <c r="U114" s="33"/>
      <c r="V114" s="34"/>
      <c r="W114" s="32"/>
      <c r="X114" s="33"/>
      <c r="Y114" s="33"/>
      <c r="Z114" s="78"/>
      <c r="AA114" s="32"/>
      <c r="AB114" s="33"/>
      <c r="AC114" s="33"/>
      <c r="AD114" s="79"/>
      <c r="AE114" s="113"/>
    </row>
    <row r="115" spans="1:31" x14ac:dyDescent="0.25">
      <c r="A115" s="1"/>
      <c r="B115" s="106"/>
      <c r="C115" s="101" t="s">
        <v>50</v>
      </c>
      <c r="D115" s="102"/>
      <c r="E115" s="25"/>
      <c r="F115" s="28">
        <f>SUM(K115:AD115)</f>
        <v>0</v>
      </c>
      <c r="G115" s="38"/>
      <c r="H115" s="39"/>
      <c r="I115" s="39"/>
      <c r="J115" s="40"/>
      <c r="K115" s="38"/>
      <c r="L115" s="39"/>
      <c r="M115" s="39"/>
      <c r="N115" s="40"/>
      <c r="O115" s="38"/>
      <c r="P115" s="39"/>
      <c r="Q115" s="39"/>
      <c r="R115" s="40"/>
      <c r="S115" s="38"/>
      <c r="T115" s="39"/>
      <c r="U115" s="39"/>
      <c r="V115" s="40"/>
      <c r="W115" s="38"/>
      <c r="X115" s="39"/>
      <c r="Y115" s="39"/>
      <c r="Z115" s="85"/>
      <c r="AA115" s="38"/>
      <c r="AB115" s="39"/>
      <c r="AC115" s="39"/>
      <c r="AD115" s="83"/>
      <c r="AE115" s="113"/>
    </row>
    <row r="116" spans="1:31" x14ac:dyDescent="0.25">
      <c r="A116" s="1"/>
      <c r="B116" s="106"/>
      <c r="C116" s="101" t="s">
        <v>48</v>
      </c>
      <c r="D116" s="102"/>
      <c r="E116" s="25"/>
      <c r="F116" s="28">
        <f t="shared" ref="F116:F118" si="18">SUM(K116:AD116)</f>
        <v>0</v>
      </c>
      <c r="G116" s="38"/>
      <c r="H116" s="39"/>
      <c r="I116" s="39"/>
      <c r="J116" s="40"/>
      <c r="K116" s="38"/>
      <c r="L116" s="39"/>
      <c r="M116" s="39"/>
      <c r="N116" s="40"/>
      <c r="O116" s="38"/>
      <c r="P116" s="39"/>
      <c r="Q116" s="39"/>
      <c r="R116" s="40"/>
      <c r="S116" s="38"/>
      <c r="T116" s="39"/>
      <c r="U116" s="39"/>
      <c r="V116" s="40"/>
      <c r="W116" s="38"/>
      <c r="X116" s="39"/>
      <c r="Y116" s="39"/>
      <c r="Z116" s="85"/>
      <c r="AA116" s="38"/>
      <c r="AB116" s="39"/>
      <c r="AC116" s="39"/>
      <c r="AD116" s="83"/>
      <c r="AE116" s="113"/>
    </row>
    <row r="117" spans="1:31" x14ac:dyDescent="0.25">
      <c r="A117" s="1"/>
      <c r="B117" s="106"/>
      <c r="C117" s="101" t="s">
        <v>30</v>
      </c>
      <c r="D117" s="102"/>
      <c r="E117" s="25"/>
      <c r="F117" s="28">
        <f t="shared" si="18"/>
        <v>0</v>
      </c>
      <c r="G117" s="38"/>
      <c r="H117" s="39"/>
      <c r="I117" s="39"/>
      <c r="J117" s="40"/>
      <c r="K117" s="38"/>
      <c r="L117" s="39"/>
      <c r="M117" s="39"/>
      <c r="N117" s="40"/>
      <c r="O117" s="38"/>
      <c r="P117" s="39"/>
      <c r="Q117" s="39"/>
      <c r="R117" s="40"/>
      <c r="S117" s="38"/>
      <c r="T117" s="39"/>
      <c r="U117" s="39"/>
      <c r="V117" s="40"/>
      <c r="W117" s="38"/>
      <c r="X117" s="39"/>
      <c r="Y117" s="39"/>
      <c r="Z117" s="85"/>
      <c r="AA117" s="38"/>
      <c r="AB117" s="39"/>
      <c r="AC117" s="39"/>
      <c r="AD117" s="83"/>
      <c r="AE117" s="113"/>
    </row>
    <row r="118" spans="1:31" ht="15.75" thickBot="1" x14ac:dyDescent="0.3">
      <c r="A118" s="1"/>
      <c r="B118" s="106"/>
      <c r="C118" s="101" t="s">
        <v>31</v>
      </c>
      <c r="D118" s="102"/>
      <c r="E118" s="25"/>
      <c r="F118" s="28">
        <f t="shared" si="18"/>
        <v>0</v>
      </c>
      <c r="G118" s="86"/>
      <c r="H118" s="87"/>
      <c r="I118" s="87"/>
      <c r="J118" s="88"/>
      <c r="K118" s="86"/>
      <c r="L118" s="87"/>
      <c r="M118" s="87"/>
      <c r="N118" s="88"/>
      <c r="O118" s="86"/>
      <c r="P118" s="87"/>
      <c r="Q118" s="87"/>
      <c r="R118" s="88"/>
      <c r="S118" s="86"/>
      <c r="T118" s="87"/>
      <c r="U118" s="87"/>
      <c r="V118" s="88"/>
      <c r="W118" s="86"/>
      <c r="X118" s="87"/>
      <c r="Y118" s="87"/>
      <c r="Z118" s="89"/>
      <c r="AA118" s="86"/>
      <c r="AB118" s="87"/>
      <c r="AC118" s="87"/>
      <c r="AD118" s="95"/>
      <c r="AE118" s="114"/>
    </row>
    <row r="119" spans="1:31" ht="15.75" thickTop="1" x14ac:dyDescent="0.25">
      <c r="A119" s="1"/>
      <c r="B119" s="1"/>
      <c r="C119" s="1"/>
      <c r="D119" s="1"/>
      <c r="E119" s="29">
        <f>+E11+E27+E33+E39+E45+E61+E67+E78+E84+E90+E96+E107+E113</f>
        <v>49.621999999999993</v>
      </c>
      <c r="F119" s="30">
        <f>+F11+F27+F33+F39+F45+F61+F67+F78+F84+F90+F96+F107+F113</f>
        <v>25.52028</v>
      </c>
      <c r="G119" s="30"/>
      <c r="H119" s="30"/>
      <c r="I119" s="30"/>
      <c r="J119" s="30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</sheetData>
  <protectedRanges>
    <protectedRange sqref="O11:AD11 K12:N38 K39:M39 O12:R65 O67:R118 P66:R66 K40:N66 K67:M67 K68:N77 K78:M78 K79:N83 K84:M84 K85:N95 K97:N118 K96:M96 S12:AD118" name="Tartomány1_1"/>
  </protectedRanges>
  <mergeCells count="219">
    <mergeCell ref="G78:J78"/>
    <mergeCell ref="G84:J84"/>
    <mergeCell ref="G90:J90"/>
    <mergeCell ref="G96:J96"/>
    <mergeCell ref="G107:J107"/>
    <mergeCell ref="G113:J113"/>
    <mergeCell ref="G8:N8"/>
    <mergeCell ref="G9:J9"/>
    <mergeCell ref="G11:J11"/>
    <mergeCell ref="G27:J27"/>
    <mergeCell ref="G33:J33"/>
    <mergeCell ref="G39:J39"/>
    <mergeCell ref="G45:J45"/>
    <mergeCell ref="G61:J61"/>
    <mergeCell ref="G67:J67"/>
    <mergeCell ref="K67:N67"/>
    <mergeCell ref="K33:N33"/>
    <mergeCell ref="K9:N9"/>
    <mergeCell ref="AE61:AE66"/>
    <mergeCell ref="AE67:AE77"/>
    <mergeCell ref="AE78:AE83"/>
    <mergeCell ref="AE84:AE89"/>
    <mergeCell ref="AE90:AE95"/>
    <mergeCell ref="AE96:AE106"/>
    <mergeCell ref="AE107:AE112"/>
    <mergeCell ref="AE113:AE118"/>
    <mergeCell ref="K107:N107"/>
    <mergeCell ref="O107:R107"/>
    <mergeCell ref="S107:V107"/>
    <mergeCell ref="W107:Z107"/>
    <mergeCell ref="AA107:AD107"/>
    <mergeCell ref="O113:R113"/>
    <mergeCell ref="K113:N113"/>
    <mergeCell ref="S113:V113"/>
    <mergeCell ref="W113:Z113"/>
    <mergeCell ref="AA113:AD113"/>
    <mergeCell ref="K90:N90"/>
    <mergeCell ref="O90:R90"/>
    <mergeCell ref="S90:V90"/>
    <mergeCell ref="W90:Z90"/>
    <mergeCell ref="AA90:AD90"/>
    <mergeCell ref="K96:N96"/>
    <mergeCell ref="S27:V27"/>
    <mergeCell ref="W27:Z27"/>
    <mergeCell ref="AA27:AD27"/>
    <mergeCell ref="AA33:AD33"/>
    <mergeCell ref="W33:Z33"/>
    <mergeCell ref="O33:R33"/>
    <mergeCell ref="O39:R39"/>
    <mergeCell ref="S39:V39"/>
    <mergeCell ref="AA39:AD39"/>
    <mergeCell ref="S33:V33"/>
    <mergeCell ref="W39:Z39"/>
    <mergeCell ref="O96:R96"/>
    <mergeCell ref="S96:V96"/>
    <mergeCell ref="W96:Z96"/>
    <mergeCell ref="AA96:AD96"/>
    <mergeCell ref="O78:R78"/>
    <mergeCell ref="S78:V78"/>
    <mergeCell ref="W78:Z78"/>
    <mergeCell ref="AA78:AD78"/>
    <mergeCell ref="K78:N78"/>
    <mergeCell ref="K84:N84"/>
    <mergeCell ref="O84:R84"/>
    <mergeCell ref="S84:V84"/>
    <mergeCell ref="W84:Z84"/>
    <mergeCell ref="AA84:AD84"/>
    <mergeCell ref="O67:R67"/>
    <mergeCell ref="S67:V67"/>
    <mergeCell ref="W67:Z67"/>
    <mergeCell ref="AA67:AD67"/>
    <mergeCell ref="K61:N61"/>
    <mergeCell ref="S61:V61"/>
    <mergeCell ref="W61:Z61"/>
    <mergeCell ref="AA61:AD61"/>
    <mergeCell ref="O61:R61"/>
    <mergeCell ref="B2:C2"/>
    <mergeCell ref="C4:D4"/>
    <mergeCell ref="C5:D5"/>
    <mergeCell ref="O8:AD8"/>
    <mergeCell ref="S45:V45"/>
    <mergeCell ref="W45:Z45"/>
    <mergeCell ref="AA45:AD45"/>
    <mergeCell ref="O11:R11"/>
    <mergeCell ref="S11:V11"/>
    <mergeCell ref="AA11:AD11"/>
    <mergeCell ref="E9:E10"/>
    <mergeCell ref="F9:F10"/>
    <mergeCell ref="B11:B44"/>
    <mergeCell ref="W11:Z11"/>
    <mergeCell ref="K45:N45"/>
    <mergeCell ref="O45:R45"/>
    <mergeCell ref="S9:V9"/>
    <mergeCell ref="W9:Z9"/>
    <mergeCell ref="AA9:AD9"/>
    <mergeCell ref="K11:N11"/>
    <mergeCell ref="O27:R27"/>
    <mergeCell ref="K39:N39"/>
    <mergeCell ref="K27:N27"/>
    <mergeCell ref="C32:D32"/>
    <mergeCell ref="AE11:AE26"/>
    <mergeCell ref="AE8:AE10"/>
    <mergeCell ref="AE27:AE32"/>
    <mergeCell ref="AE33:AE38"/>
    <mergeCell ref="AE39:AE44"/>
    <mergeCell ref="AE45:AE60"/>
    <mergeCell ref="C9:D9"/>
    <mergeCell ref="C11:D11"/>
    <mergeCell ref="C27:D27"/>
    <mergeCell ref="C33:D33"/>
    <mergeCell ref="C39:D39"/>
    <mergeCell ref="C16:D16"/>
    <mergeCell ref="C18:D18"/>
    <mergeCell ref="C19:D19"/>
    <mergeCell ref="C20:D20"/>
    <mergeCell ref="C12:D12"/>
    <mergeCell ref="C17:D17"/>
    <mergeCell ref="C22:D22"/>
    <mergeCell ref="C13:D13"/>
    <mergeCell ref="C14:D14"/>
    <mergeCell ref="C15:D15"/>
    <mergeCell ref="C45:D45"/>
    <mergeCell ref="C48:D48"/>
    <mergeCell ref="C49:D49"/>
    <mergeCell ref="C34:D34"/>
    <mergeCell ref="C53:D53"/>
    <mergeCell ref="C54:D54"/>
    <mergeCell ref="C55:D55"/>
    <mergeCell ref="C56:D56"/>
    <mergeCell ref="C57:D57"/>
    <mergeCell ref="C43:D43"/>
    <mergeCell ref="C44:D44"/>
    <mergeCell ref="C46:D46"/>
    <mergeCell ref="C47:D47"/>
    <mergeCell ref="C35:D35"/>
    <mergeCell ref="C36:D36"/>
    <mergeCell ref="C37:D37"/>
    <mergeCell ref="C38:D38"/>
    <mergeCell ref="C41:D41"/>
    <mergeCell ref="C42:D42"/>
    <mergeCell ref="C40:D40"/>
    <mergeCell ref="C50:D50"/>
    <mergeCell ref="C51:D51"/>
    <mergeCell ref="C21:D21"/>
    <mergeCell ref="C23:D23"/>
    <mergeCell ref="C24:D24"/>
    <mergeCell ref="C25:D25"/>
    <mergeCell ref="C26:D26"/>
    <mergeCell ref="C28:D28"/>
    <mergeCell ref="C29:D29"/>
    <mergeCell ref="C30:D30"/>
    <mergeCell ref="C31:D31"/>
    <mergeCell ref="C69:D69"/>
    <mergeCell ref="C58:D58"/>
    <mergeCell ref="C59:D59"/>
    <mergeCell ref="C60:D60"/>
    <mergeCell ref="C62:D62"/>
    <mergeCell ref="C63:D63"/>
    <mergeCell ref="C64:D64"/>
    <mergeCell ref="C52:D52"/>
    <mergeCell ref="C61:D61"/>
    <mergeCell ref="C67:D67"/>
    <mergeCell ref="C65:D65"/>
    <mergeCell ref="C66:D66"/>
    <mergeCell ref="C68:D68"/>
    <mergeCell ref="C107:D107"/>
    <mergeCell ref="C113:D113"/>
    <mergeCell ref="C78:D78"/>
    <mergeCell ref="C84:D84"/>
    <mergeCell ref="C90:D90"/>
    <mergeCell ref="C83:D83"/>
    <mergeCell ref="C85:D85"/>
    <mergeCell ref="C86:D86"/>
    <mergeCell ref="C87:D87"/>
    <mergeCell ref="C88:D88"/>
    <mergeCell ref="C89:D89"/>
    <mergeCell ref="C79:D79"/>
    <mergeCell ref="C80:D80"/>
    <mergeCell ref="C81:D81"/>
    <mergeCell ref="C82:D82"/>
    <mergeCell ref="C91:D91"/>
    <mergeCell ref="C92:D92"/>
    <mergeCell ref="C93:D93"/>
    <mergeCell ref="C94:D94"/>
    <mergeCell ref="C95:D95"/>
    <mergeCell ref="C97:D97"/>
    <mergeCell ref="C70:D70"/>
    <mergeCell ref="C71:D71"/>
    <mergeCell ref="C72:D72"/>
    <mergeCell ref="C73:D73"/>
    <mergeCell ref="C74:D74"/>
    <mergeCell ref="C75:D75"/>
    <mergeCell ref="C96:D96"/>
    <mergeCell ref="C76:D76"/>
    <mergeCell ref="C77:D77"/>
    <mergeCell ref="O9:R9"/>
    <mergeCell ref="C118:D118"/>
    <mergeCell ref="B45:B60"/>
    <mergeCell ref="B61:B77"/>
    <mergeCell ref="B78:B95"/>
    <mergeCell ref="B96:B118"/>
    <mergeCell ref="C111:D111"/>
    <mergeCell ref="C112:D112"/>
    <mergeCell ref="C114:D114"/>
    <mergeCell ref="C115:D115"/>
    <mergeCell ref="C116:D116"/>
    <mergeCell ref="C117:D117"/>
    <mergeCell ref="C104:D104"/>
    <mergeCell ref="C105:D105"/>
    <mergeCell ref="C106:D106"/>
    <mergeCell ref="C108:D108"/>
    <mergeCell ref="C109:D109"/>
    <mergeCell ref="C110:D110"/>
    <mergeCell ref="C98:D98"/>
    <mergeCell ref="C99:D99"/>
    <mergeCell ref="C100:D100"/>
    <mergeCell ref="C101:D101"/>
    <mergeCell ref="C102:D102"/>
    <mergeCell ref="C103:D1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HB_2015_2016</vt:lpstr>
    </vt:vector>
  </TitlesOfParts>
  <Company>KD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Zsuzsanna</dc:creator>
  <cp:lastModifiedBy>Dr.Dobi.Csaba</cp:lastModifiedBy>
  <cp:lastPrinted>2015-09-18T11:10:23Z</cp:lastPrinted>
  <dcterms:created xsi:type="dcterms:W3CDTF">2015-06-05T08:12:51Z</dcterms:created>
  <dcterms:modified xsi:type="dcterms:W3CDTF">2015-09-18T11:10:56Z</dcterms:modified>
</cp:coreProperties>
</file>